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6" i="4" l="1"/>
  <c r="Q6" i="4"/>
  <c r="N6" i="4"/>
  <c r="K6" i="4"/>
  <c r="H6" i="4"/>
  <c r="S5" i="4"/>
  <c r="Q5" i="4"/>
  <c r="N5" i="4"/>
  <c r="K5" i="4"/>
  <c r="H5" i="4"/>
  <c r="S4" i="4"/>
  <c r="Q4" i="4"/>
  <c r="N4" i="4"/>
  <c r="K4" i="4"/>
  <c r="H4" i="4"/>
  <c r="S15" i="4"/>
  <c r="S21" i="4" s="1"/>
  <c r="R15" i="4"/>
  <c r="R21" i="4" s="1"/>
  <c r="P15" i="4"/>
  <c r="P21" i="4" s="1"/>
  <c r="O15" i="4"/>
  <c r="O21" i="4" s="1"/>
  <c r="M15" i="4"/>
  <c r="M21" i="4" s="1"/>
  <c r="L15" i="4"/>
  <c r="L21" i="4" s="1"/>
  <c r="J15" i="4"/>
  <c r="J21" i="4" s="1"/>
  <c r="I15" i="4"/>
  <c r="I21" i="4" s="1"/>
  <c r="G15" i="4"/>
  <c r="G21" i="4" s="1"/>
  <c r="F15" i="4"/>
  <c r="F21" i="4" s="1"/>
  <c r="E15" i="4"/>
  <c r="E21" i="4" s="1"/>
  <c r="S7" i="4"/>
  <c r="S20" i="4" s="1"/>
  <c r="R7" i="4"/>
  <c r="R20" i="4" s="1"/>
  <c r="P7" i="4"/>
  <c r="P20" i="4" s="1"/>
  <c r="O7" i="4"/>
  <c r="O20" i="4" s="1"/>
  <c r="M7" i="4"/>
  <c r="M20" i="4" s="1"/>
  <c r="L7" i="4"/>
  <c r="L20" i="4" s="1"/>
  <c r="J7" i="4"/>
  <c r="J20" i="4" s="1"/>
  <c r="I7" i="4"/>
  <c r="I20" i="4" s="1"/>
  <c r="G7" i="4"/>
  <c r="G20" i="4" s="1"/>
  <c r="F7" i="4"/>
  <c r="F20" i="4" s="1"/>
  <c r="E7" i="4"/>
  <c r="E20" i="4" s="1"/>
  <c r="H7" i="4" l="1"/>
  <c r="H20" i="4" s="1"/>
  <c r="N7" i="4"/>
  <c r="N20" i="4" s="1"/>
  <c r="T7" i="4"/>
  <c r="T20" i="4" s="1"/>
  <c r="H15" i="4"/>
  <c r="H21" i="4" s="1"/>
  <c r="N15" i="4"/>
  <c r="N21" i="4" s="1"/>
  <c r="T15" i="4"/>
  <c r="T21" i="4" s="1"/>
  <c r="K7" i="4"/>
  <c r="K20" i="4" s="1"/>
  <c r="Q7" i="4"/>
  <c r="Q20" i="4" s="1"/>
  <c r="K15" i="4"/>
  <c r="K21" i="4" s="1"/>
  <c r="Q15" i="4"/>
  <c r="Q21" i="4" s="1"/>
  <c r="O31" i="3"/>
  <c r="O30" i="3"/>
  <c r="N30" i="3"/>
  <c r="M30" i="3"/>
  <c r="L30" i="3"/>
  <c r="K30" i="3"/>
  <c r="AS27" i="3"/>
  <c r="AQ27" i="3"/>
  <c r="AP27" i="3"/>
  <c r="AO27" i="3"/>
  <c r="AN27" i="3"/>
  <c r="AM27" i="3"/>
  <c r="AG27" i="3"/>
  <c r="K32" i="3" s="1"/>
  <c r="AE27" i="3"/>
  <c r="I32" i="3" s="1"/>
  <c r="O32" i="3" s="1"/>
  <c r="AD27" i="3"/>
  <c r="AC27" i="3"/>
  <c r="G32" i="3" s="1"/>
  <c r="AB27" i="3"/>
  <c r="AA27" i="3"/>
  <c r="E32" i="3" s="1"/>
  <c r="W27" i="3"/>
  <c r="U27" i="3"/>
  <c r="T27" i="3"/>
  <c r="S27" i="3"/>
  <c r="R27" i="3"/>
  <c r="Q27" i="3"/>
  <c r="K27" i="3"/>
  <c r="K31" i="3" s="1"/>
  <c r="I27" i="3"/>
  <c r="I31" i="3" s="1"/>
  <c r="I33" i="3" s="1"/>
  <c r="O33" i="3" s="1"/>
  <c r="H27" i="3"/>
  <c r="H31" i="3" s="1"/>
  <c r="M31" i="3" s="1"/>
  <c r="G27" i="3"/>
  <c r="G31" i="3" s="1"/>
  <c r="G33" i="3" s="1"/>
  <c r="F27" i="3"/>
  <c r="F31" i="3" s="1"/>
  <c r="N31" i="3" s="1"/>
  <c r="E27" i="3"/>
  <c r="E31" i="3" s="1"/>
  <c r="E33" i="3" s="1"/>
  <c r="L31" i="3" l="1"/>
  <c r="F32" i="3"/>
  <c r="L32" i="3" s="1"/>
  <c r="H32" i="3"/>
  <c r="H33" i="3" s="1"/>
  <c r="M33" i="3" s="1"/>
  <c r="F33" i="3"/>
  <c r="L33" i="3" s="1"/>
  <c r="K33" i="3"/>
  <c r="J32" i="3"/>
  <c r="M32" i="3"/>
  <c r="AF27" i="3"/>
  <c r="AQ29" i="1"/>
  <c r="AP29" i="1"/>
  <c r="AO29" i="1"/>
  <c r="AN29" i="1"/>
  <c r="AM29" i="1"/>
  <c r="AL29" i="1"/>
  <c r="AA29" i="1"/>
  <c r="N32" i="3" l="1"/>
  <c r="N33" i="3"/>
</calcChain>
</file>

<file path=xl/sharedStrings.xml><?xml version="1.0" encoding="utf-8"?>
<sst xmlns="http://schemas.openxmlformats.org/spreadsheetml/2006/main" count="417" uniqueCount="124">
  <si>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</si>
  <si>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</si>
  <si>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</si>
  <si>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</si>
  <si>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</si>
  <si>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</si>
  <si>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</si>
  <si>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</si>
  <si>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</si>
  <si>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</si>
  <si>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</si>
  <si>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</si>
  <si>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</si>
  <si>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</si>
  <si>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</si>
  <si>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</si>
  <si>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</si>
  <si>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</si>
  <si>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</si>
  <si>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</si>
  <si>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</si>
  <si>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</si>
  <si>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</si>
  <si>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</si>
  <si>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</si>
  <si>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</si>
  <si>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</si>
  <si>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</si>
  <si>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</si>
  <si>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</si>
  <si>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</si>
  <si>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</si>
  <si>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Kari Lehto</t>
  </si>
  <si>
    <t>11.</t>
  </si>
  <si>
    <t>LP</t>
  </si>
  <si>
    <t>7.</t>
  </si>
  <si>
    <t>6.</t>
  </si>
  <si>
    <t>2.</t>
  </si>
  <si>
    <t>PuPe</t>
  </si>
  <si>
    <t>ykköspesis</t>
  </si>
  <si>
    <t>1.</t>
  </si>
  <si>
    <t>ViVe</t>
  </si>
  <si>
    <t>JoKo</t>
  </si>
  <si>
    <t>suomensarja</t>
  </si>
  <si>
    <t>03.05. 1992  Lippo - LP  9-3</t>
  </si>
  <si>
    <t xml:space="preserve">  29 v   7 kk 26 pv</t>
  </si>
  <si>
    <t>21.05. 1992  LP - Kiri  10-1</t>
  </si>
  <si>
    <t>17.05. 1992  LP - IPV  7-5</t>
  </si>
  <si>
    <t>49.  ottelu</t>
  </si>
  <si>
    <t>05.08. 1993  Tahko - LP  13-9</t>
  </si>
  <si>
    <t xml:space="preserve">  29 v   8 kk 14 pv</t>
  </si>
  <si>
    <t xml:space="preserve">  29 v   8 kk 10 pv</t>
  </si>
  <si>
    <t xml:space="preserve">  30 v 10 kk 29 pv</t>
  </si>
  <si>
    <t>10.</t>
  </si>
  <si>
    <t>13.</t>
  </si>
  <si>
    <t>5.</t>
  </si>
  <si>
    <t>8.</t>
  </si>
  <si>
    <t>Vasama</t>
  </si>
  <si>
    <t>Viri</t>
  </si>
  <si>
    <t>Seurat</t>
  </si>
  <si>
    <t>LP = Loimaan Palloilijat  (1931)</t>
  </si>
  <si>
    <t>JoKo = Jokioisten Koetus  (1902)</t>
  </si>
  <si>
    <t>ViVe = Vimpelin Veto  (1934)</t>
  </si>
  <si>
    <t>Vasama = Suonenjoen Vasama  (1908)</t>
  </si>
  <si>
    <t>Viri = Leppävirran Viri  (1937)</t>
  </si>
  <si>
    <t>7.9.1962</t>
  </si>
  <si>
    <t>Alku</t>
  </si>
  <si>
    <t>Alku = Forssan Alku  (1913)</t>
  </si>
  <si>
    <t>YKKÖSPESIS</t>
  </si>
  <si>
    <t>ykkössarja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</si>
  <si>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</si>
  <si>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</si>
  <si>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</si>
  <si>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</si>
  <si>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</si>
  <si>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</si>
  <si>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</si>
  <si>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</si>
  <si>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</si>
  <si>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</si>
  <si>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</si>
  <si>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</si>
  <si>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1.  ottelu</t>
  </si>
  <si>
    <t>Lyöty</t>
  </si>
  <si>
    <t xml:space="preserve"> 5.  ottelu</t>
  </si>
  <si>
    <t>Tuotu</t>
  </si>
  <si>
    <t xml:space="preserve"> 3.  ottelu</t>
  </si>
  <si>
    <t>1-3  AA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</si>
  <si>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</si>
  <si>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</si>
  <si>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</si>
  <si>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</si>
  <si>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</si>
  <si>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</si>
  <si>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</si>
  <si>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</si>
  <si>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</si>
  <si>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</si>
  <si>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</si>
  <si>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 = Puijon Pesäpallo  (1999)</t>
  </si>
  <si>
    <t>4.</t>
  </si>
  <si>
    <t>9.</t>
  </si>
  <si>
    <t>3.</t>
  </si>
  <si>
    <t>LaVe</t>
  </si>
  <si>
    <t>ViVe  2</t>
  </si>
  <si>
    <t>MyVe</t>
  </si>
  <si>
    <t>maakuntasarja</t>
  </si>
  <si>
    <t>LaVe = Lappajärven Veikot  (1911)</t>
  </si>
  <si>
    <t>MyVe = Mynämäen Vesa  (1920)</t>
  </si>
  <si>
    <t>ENSIMMÄISET PUDOTUSPELEISSÄ</t>
  </si>
  <si>
    <t>YLEISÖ</t>
  </si>
  <si>
    <t xml:space="preserve">  1.   18.08. 1993  LP - AA  3-4</t>
  </si>
  <si>
    <t>ENSIMMÄISET RUNKOSARJASSA</t>
  </si>
  <si>
    <t>30 v 10 kk 11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</si>
  <si>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</si>
  <si>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</si>
  <si>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</si>
  <si>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</si>
  <si>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</si>
  <si>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</si>
  <si>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</si>
  <si>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</si>
  <si>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28.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</si>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</sst>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2" borderId="0" xfId="0" applyFont="1" applyFill="1"/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3" customWidth="1"/>
    <col min="45" max="16384" width="9.140625" style="3"/>
  </cols>
  <sheetData>
    <row r="1" spans="1:44" ht="17.25" customHeight="1" x14ac:dyDescent="0.25">
      <c r="A1" s="87"/>
      <c r="B1" s="5" t="s">
        <v>32</v>
      </c>
      <c r="C1" s="6"/>
      <c r="D1" s="7"/>
      <c r="E1" s="8" t="s">
        <v>65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4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4" t="s">
        <v>89</v>
      </c>
      <c r="Q2" s="18"/>
      <c r="R2" s="18"/>
      <c r="S2" s="21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90</v>
      </c>
      <c r="AC2" s="23"/>
      <c r="AD2" s="17"/>
      <c r="AE2" s="24"/>
      <c r="AF2" s="22"/>
      <c r="AG2" s="25" t="s">
        <v>71</v>
      </c>
      <c r="AH2" s="17"/>
      <c r="AI2" s="17"/>
      <c r="AJ2" s="18"/>
      <c r="AK2" s="22"/>
      <c r="AL2" s="25" t="s">
        <v>72</v>
      </c>
      <c r="AM2" s="23"/>
      <c r="AN2" s="17"/>
      <c r="AO2" s="88" t="s">
        <v>73</v>
      </c>
      <c r="AP2" s="17"/>
      <c r="AQ2" s="18"/>
      <c r="AR2" s="54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74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74</v>
      </c>
      <c r="AE3" s="21" t="s">
        <v>16</v>
      </c>
      <c r="AF3" s="27"/>
      <c r="AG3" s="21" t="s">
        <v>75</v>
      </c>
      <c r="AH3" s="21" t="s">
        <v>76</v>
      </c>
      <c r="AI3" s="18" t="s">
        <v>77</v>
      </c>
      <c r="AJ3" s="21" t="s">
        <v>78</v>
      </c>
      <c r="AK3" s="27"/>
      <c r="AL3" s="21" t="s">
        <v>22</v>
      </c>
      <c r="AM3" s="21" t="s">
        <v>23</v>
      </c>
      <c r="AN3" s="18" t="s">
        <v>79</v>
      </c>
      <c r="AO3" s="18" t="s">
        <v>29</v>
      </c>
      <c r="AP3" s="20" t="s">
        <v>30</v>
      </c>
      <c r="AQ3" s="21" t="s">
        <v>31</v>
      </c>
      <c r="AR3" s="54"/>
    </row>
    <row r="4" spans="1:44" s="4" customFormat="1" ht="15" customHeight="1" x14ac:dyDescent="0.25">
      <c r="A4" s="2"/>
      <c r="B4" s="42">
        <v>1983</v>
      </c>
      <c r="C4" s="42" t="s">
        <v>55</v>
      </c>
      <c r="D4" s="78" t="s">
        <v>103</v>
      </c>
      <c r="E4" s="42"/>
      <c r="F4" s="44" t="s">
        <v>43</v>
      </c>
      <c r="G4" s="77"/>
      <c r="H4" s="45"/>
      <c r="I4" s="42"/>
      <c r="J4" s="42"/>
      <c r="K4" s="42"/>
      <c r="L4" s="42"/>
      <c r="M4" s="42"/>
      <c r="N4" s="79"/>
      <c r="O4" s="27"/>
      <c r="P4" s="21"/>
      <c r="Q4" s="21"/>
      <c r="R4" s="21"/>
      <c r="S4" s="21"/>
      <c r="T4" s="27"/>
      <c r="U4" s="5"/>
      <c r="V4" s="32"/>
      <c r="W4" s="33"/>
      <c r="X4" s="32"/>
      <c r="Y4" s="32"/>
      <c r="Z4" s="89"/>
      <c r="AA4" s="27">
        <v>0</v>
      </c>
      <c r="AB4" s="21"/>
      <c r="AC4" s="21"/>
      <c r="AD4" s="21"/>
      <c r="AE4" s="21"/>
      <c r="AF4" s="27"/>
      <c r="AG4" s="5"/>
      <c r="AH4" s="5"/>
      <c r="AI4" s="5"/>
      <c r="AJ4" s="5"/>
      <c r="AK4" s="27"/>
      <c r="AL4" s="32"/>
      <c r="AM4" s="5"/>
      <c r="AN4" s="90"/>
      <c r="AO4" s="33"/>
      <c r="AP4" s="35"/>
      <c r="AQ4" s="32"/>
      <c r="AR4" s="54"/>
    </row>
    <row r="5" spans="1:44" s="4" customFormat="1" ht="15" customHeight="1" x14ac:dyDescent="0.25">
      <c r="A5" s="2"/>
      <c r="B5" s="42">
        <v>1984</v>
      </c>
      <c r="C5" s="42" t="s">
        <v>36</v>
      </c>
      <c r="D5" s="78" t="s">
        <v>103</v>
      </c>
      <c r="E5" s="42"/>
      <c r="F5" s="44" t="s">
        <v>43</v>
      </c>
      <c r="G5" s="77"/>
      <c r="H5" s="45"/>
      <c r="I5" s="42"/>
      <c r="J5" s="42"/>
      <c r="K5" s="42"/>
      <c r="L5" s="42"/>
      <c r="M5" s="42"/>
      <c r="N5" s="79"/>
      <c r="O5" s="27"/>
      <c r="P5" s="21"/>
      <c r="Q5" s="21"/>
      <c r="R5" s="21"/>
      <c r="S5" s="21"/>
      <c r="T5" s="27"/>
      <c r="U5" s="5"/>
      <c r="V5" s="32"/>
      <c r="W5" s="33"/>
      <c r="X5" s="32"/>
      <c r="Y5" s="32"/>
      <c r="Z5" s="89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32"/>
      <c r="AM5" s="5"/>
      <c r="AN5" s="90"/>
      <c r="AO5" s="33"/>
      <c r="AP5" s="35"/>
      <c r="AQ5" s="32"/>
      <c r="AR5" s="54"/>
    </row>
    <row r="6" spans="1:44" s="4" customFormat="1" ht="15" customHeight="1" x14ac:dyDescent="0.25">
      <c r="A6" s="2"/>
      <c r="B6" s="42">
        <v>1985</v>
      </c>
      <c r="C6" s="42" t="s">
        <v>53</v>
      </c>
      <c r="D6" s="78" t="s">
        <v>103</v>
      </c>
      <c r="E6" s="42"/>
      <c r="F6" s="44" t="s">
        <v>43</v>
      </c>
      <c r="G6" s="77"/>
      <c r="H6" s="45"/>
      <c r="I6" s="42"/>
      <c r="J6" s="42"/>
      <c r="K6" s="42"/>
      <c r="L6" s="42"/>
      <c r="M6" s="42"/>
      <c r="N6" s="79"/>
      <c r="O6" s="27"/>
      <c r="P6" s="21"/>
      <c r="Q6" s="21"/>
      <c r="R6" s="21"/>
      <c r="S6" s="21"/>
      <c r="T6" s="27"/>
      <c r="U6" s="5"/>
      <c r="V6" s="32"/>
      <c r="W6" s="33"/>
      <c r="X6" s="32"/>
      <c r="Y6" s="32"/>
      <c r="Z6" s="89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32"/>
      <c r="AM6" s="5"/>
      <c r="AN6" s="90"/>
      <c r="AO6" s="33"/>
      <c r="AP6" s="35"/>
      <c r="AQ6" s="32"/>
      <c r="AR6" s="54"/>
    </row>
    <row r="7" spans="1:44" s="4" customFormat="1" ht="15" customHeight="1" x14ac:dyDescent="0.25">
      <c r="A7" s="2"/>
      <c r="B7" s="42">
        <v>1986</v>
      </c>
      <c r="C7" s="42" t="s">
        <v>101</v>
      </c>
      <c r="D7" s="78" t="s">
        <v>104</v>
      </c>
      <c r="E7" s="42"/>
      <c r="F7" s="44" t="s">
        <v>43</v>
      </c>
      <c r="G7" s="77"/>
      <c r="H7" s="45"/>
      <c r="I7" s="42"/>
      <c r="J7" s="42"/>
      <c r="K7" s="42"/>
      <c r="L7" s="42"/>
      <c r="M7" s="42"/>
      <c r="N7" s="79"/>
      <c r="O7" s="27"/>
      <c r="P7" s="21"/>
      <c r="Q7" s="21"/>
      <c r="R7" s="21"/>
      <c r="S7" s="21"/>
      <c r="T7" s="27"/>
      <c r="U7" s="5"/>
      <c r="V7" s="32"/>
      <c r="W7" s="33"/>
      <c r="X7" s="32"/>
      <c r="Y7" s="32"/>
      <c r="Z7" s="89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32"/>
      <c r="AM7" s="5"/>
      <c r="AN7" s="90"/>
      <c r="AO7" s="33"/>
      <c r="AP7" s="35"/>
      <c r="AQ7" s="32"/>
      <c r="AR7" s="54"/>
    </row>
    <row r="8" spans="1:44" s="4" customFormat="1" ht="15" customHeight="1" x14ac:dyDescent="0.25">
      <c r="A8" s="2"/>
      <c r="B8" s="42">
        <v>1987</v>
      </c>
      <c r="C8" s="42" t="s">
        <v>55</v>
      </c>
      <c r="D8" s="78" t="s">
        <v>105</v>
      </c>
      <c r="E8" s="42"/>
      <c r="F8" s="44" t="s">
        <v>43</v>
      </c>
      <c r="G8" s="77"/>
      <c r="H8" s="45"/>
      <c r="I8" s="42"/>
      <c r="J8" s="42"/>
      <c r="K8" s="42"/>
      <c r="L8" s="42"/>
      <c r="M8" s="42"/>
      <c r="N8" s="79"/>
      <c r="O8" s="27"/>
      <c r="P8" s="21"/>
      <c r="Q8" s="21"/>
      <c r="R8" s="21"/>
      <c r="S8" s="21"/>
      <c r="T8" s="27"/>
      <c r="U8" s="5"/>
      <c r="V8" s="32"/>
      <c r="W8" s="33"/>
      <c r="X8" s="32"/>
      <c r="Y8" s="32"/>
      <c r="Z8" s="89"/>
      <c r="AA8" s="27"/>
      <c r="AB8" s="21"/>
      <c r="AC8" s="21"/>
      <c r="AD8" s="21"/>
      <c r="AE8" s="21"/>
      <c r="AF8" s="27"/>
      <c r="AG8" s="5"/>
      <c r="AH8" s="5"/>
      <c r="AI8" s="5"/>
      <c r="AJ8" s="5"/>
      <c r="AK8" s="27"/>
      <c r="AL8" s="32"/>
      <c r="AM8" s="5"/>
      <c r="AN8" s="90"/>
      <c r="AO8" s="33"/>
      <c r="AP8" s="35"/>
      <c r="AQ8" s="32"/>
      <c r="AR8" s="54"/>
    </row>
    <row r="9" spans="1:44" s="4" customFormat="1" ht="15" customHeight="1" x14ac:dyDescent="0.25">
      <c r="A9" s="2"/>
      <c r="B9" s="42">
        <v>1988</v>
      </c>
      <c r="C9" s="42" t="s">
        <v>33</v>
      </c>
      <c r="D9" s="78" t="s">
        <v>105</v>
      </c>
      <c r="E9" s="42"/>
      <c r="F9" s="44" t="s">
        <v>43</v>
      </c>
      <c r="G9" s="77"/>
      <c r="H9" s="45"/>
      <c r="I9" s="42"/>
      <c r="J9" s="42"/>
      <c r="K9" s="42"/>
      <c r="L9" s="42"/>
      <c r="M9" s="42"/>
      <c r="N9" s="79"/>
      <c r="O9" s="27"/>
      <c r="P9" s="21"/>
      <c r="Q9" s="21"/>
      <c r="R9" s="21"/>
      <c r="S9" s="21"/>
      <c r="T9" s="27"/>
      <c r="U9" s="5"/>
      <c r="V9" s="32"/>
      <c r="W9" s="33"/>
      <c r="X9" s="32"/>
      <c r="Y9" s="32"/>
      <c r="Z9" s="89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32"/>
      <c r="AM9" s="5"/>
      <c r="AN9" s="90"/>
      <c r="AO9" s="33"/>
      <c r="AP9" s="35"/>
      <c r="AQ9" s="32"/>
      <c r="AR9" s="54"/>
    </row>
    <row r="10" spans="1:44" s="4" customFormat="1" ht="15" customHeight="1" x14ac:dyDescent="0.25">
      <c r="A10" s="2"/>
      <c r="B10" s="126">
        <v>1989</v>
      </c>
      <c r="C10" s="127" t="s">
        <v>40</v>
      </c>
      <c r="D10" s="128" t="s">
        <v>66</v>
      </c>
      <c r="E10" s="126"/>
      <c r="F10" s="129" t="s">
        <v>106</v>
      </c>
      <c r="G10" s="127"/>
      <c r="H10" s="130"/>
      <c r="I10" s="126"/>
      <c r="J10" s="126"/>
      <c r="K10" s="126"/>
      <c r="L10" s="126"/>
      <c r="M10" s="126"/>
      <c r="N10" s="131"/>
      <c r="O10" s="27"/>
      <c r="P10" s="21"/>
      <c r="Q10" s="21"/>
      <c r="R10" s="21"/>
      <c r="S10" s="21"/>
      <c r="T10" s="27"/>
      <c r="U10" s="5"/>
      <c r="V10" s="32"/>
      <c r="W10" s="33"/>
      <c r="X10" s="32"/>
      <c r="Y10" s="32"/>
      <c r="Z10" s="89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32"/>
      <c r="AM10" s="5"/>
      <c r="AN10" s="90"/>
      <c r="AO10" s="33"/>
      <c r="AP10" s="35"/>
      <c r="AQ10" s="32"/>
      <c r="AR10" s="54"/>
    </row>
    <row r="11" spans="1:44" s="4" customFormat="1" ht="15" customHeight="1" x14ac:dyDescent="0.25">
      <c r="A11" s="2"/>
      <c r="B11" s="42">
        <v>1990</v>
      </c>
      <c r="C11" s="42" t="s">
        <v>40</v>
      </c>
      <c r="D11" s="78" t="s">
        <v>66</v>
      </c>
      <c r="E11" s="42"/>
      <c r="F11" s="44" t="s">
        <v>43</v>
      </c>
      <c r="G11" s="77"/>
      <c r="H11" s="45"/>
      <c r="I11" s="42"/>
      <c r="J11" s="42"/>
      <c r="K11" s="42"/>
      <c r="L11" s="42"/>
      <c r="M11" s="42"/>
      <c r="N11" s="79"/>
      <c r="O11" s="27"/>
      <c r="P11" s="21"/>
      <c r="Q11" s="21"/>
      <c r="R11" s="21"/>
      <c r="S11" s="21"/>
      <c r="T11" s="27"/>
      <c r="U11" s="5"/>
      <c r="V11" s="32"/>
      <c r="W11" s="33"/>
      <c r="X11" s="32"/>
      <c r="Y11" s="32"/>
      <c r="Z11" s="89"/>
      <c r="AA11" s="27">
        <v>0</v>
      </c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32"/>
      <c r="AM11" s="5"/>
      <c r="AN11" s="90"/>
      <c r="AO11" s="33"/>
      <c r="AP11" s="35"/>
      <c r="AQ11" s="32"/>
      <c r="AR11" s="54"/>
    </row>
    <row r="12" spans="1:44" s="4" customFormat="1" ht="15" customHeight="1" x14ac:dyDescent="0.25">
      <c r="A12" s="2"/>
      <c r="B12" s="28">
        <v>1991</v>
      </c>
      <c r="C12" s="28" t="s">
        <v>40</v>
      </c>
      <c r="D12" s="29" t="s">
        <v>34</v>
      </c>
      <c r="E12" s="28"/>
      <c r="F12" s="30" t="s">
        <v>69</v>
      </c>
      <c r="G12" s="76"/>
      <c r="H12" s="40"/>
      <c r="I12" s="28"/>
      <c r="J12" s="28"/>
      <c r="K12" s="28"/>
      <c r="L12" s="28"/>
      <c r="M12" s="28"/>
      <c r="N12" s="31"/>
      <c r="O12" s="27"/>
      <c r="P12" s="21"/>
      <c r="Q12" s="21"/>
      <c r="R12" s="21"/>
      <c r="S12" s="21"/>
      <c r="T12" s="27"/>
      <c r="U12" s="5"/>
      <c r="V12" s="32"/>
      <c r="W12" s="33"/>
      <c r="X12" s="32"/>
      <c r="Y12" s="32"/>
      <c r="Z12" s="89"/>
      <c r="AA12" s="27">
        <v>0</v>
      </c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32"/>
      <c r="AM12" s="5"/>
      <c r="AN12" s="90"/>
      <c r="AO12" s="33"/>
      <c r="AP12" s="35"/>
      <c r="AQ12" s="32"/>
      <c r="AR12" s="54"/>
    </row>
    <row r="13" spans="1:44" s="4" customFormat="1" ht="15" customHeight="1" x14ac:dyDescent="0.25">
      <c r="A13" s="2"/>
      <c r="B13" s="32">
        <v>1992</v>
      </c>
      <c r="C13" s="32" t="s">
        <v>33</v>
      </c>
      <c r="D13" s="36" t="s">
        <v>34</v>
      </c>
      <c r="E13" s="32">
        <v>24</v>
      </c>
      <c r="F13" s="32">
        <v>0</v>
      </c>
      <c r="G13" s="33">
        <v>2</v>
      </c>
      <c r="H13" s="32">
        <v>17</v>
      </c>
      <c r="I13" s="32">
        <v>42</v>
      </c>
      <c r="J13" s="32">
        <v>30</v>
      </c>
      <c r="K13" s="32">
        <v>9</v>
      </c>
      <c r="L13" s="32">
        <v>1</v>
      </c>
      <c r="M13" s="32">
        <v>2</v>
      </c>
      <c r="N13" s="37">
        <v>0.36499999999999999</v>
      </c>
      <c r="O13" s="27"/>
      <c r="P13" s="21"/>
      <c r="Q13" s="21"/>
      <c r="R13" s="21"/>
      <c r="S13" s="21"/>
      <c r="T13" s="27"/>
      <c r="U13" s="66">
        <v>3</v>
      </c>
      <c r="V13" s="34">
        <v>0</v>
      </c>
      <c r="W13" s="34">
        <v>0</v>
      </c>
      <c r="X13" s="34">
        <v>1</v>
      </c>
      <c r="Y13" s="34">
        <v>10</v>
      </c>
      <c r="Z13" s="68">
        <v>0.625</v>
      </c>
      <c r="AA13" s="27"/>
      <c r="AB13" s="21"/>
      <c r="AC13" s="21"/>
      <c r="AD13" s="21"/>
      <c r="AE13" s="21"/>
      <c r="AF13" s="27"/>
      <c r="AG13" s="5"/>
      <c r="AH13" s="5"/>
      <c r="AI13" s="5"/>
      <c r="AJ13" s="5"/>
      <c r="AK13" s="27"/>
      <c r="AL13" s="32"/>
      <c r="AM13" s="5"/>
      <c r="AN13" s="90"/>
      <c r="AO13" s="33"/>
      <c r="AP13" s="35"/>
      <c r="AQ13" s="32"/>
      <c r="AR13" s="54"/>
    </row>
    <row r="14" spans="1:44" s="4" customFormat="1" ht="15" customHeight="1" x14ac:dyDescent="0.25">
      <c r="A14" s="2"/>
      <c r="B14" s="32">
        <v>1993</v>
      </c>
      <c r="C14" s="32" t="s">
        <v>35</v>
      </c>
      <c r="D14" s="36" t="s">
        <v>34</v>
      </c>
      <c r="E14" s="32">
        <v>26</v>
      </c>
      <c r="F14" s="32">
        <v>1</v>
      </c>
      <c r="G14" s="33">
        <v>0</v>
      </c>
      <c r="H14" s="32">
        <v>13</v>
      </c>
      <c r="I14" s="32">
        <v>33</v>
      </c>
      <c r="J14" s="32">
        <v>24</v>
      </c>
      <c r="K14" s="32">
        <v>5</v>
      </c>
      <c r="L14" s="32">
        <v>3</v>
      </c>
      <c r="M14" s="32">
        <v>1</v>
      </c>
      <c r="N14" s="37">
        <v>0.379</v>
      </c>
      <c r="O14" s="27"/>
      <c r="P14" s="21"/>
      <c r="Q14" s="21"/>
      <c r="R14" s="21"/>
      <c r="S14" s="21"/>
      <c r="T14" s="27"/>
      <c r="U14" s="32"/>
      <c r="V14" s="32"/>
      <c r="W14" s="33"/>
      <c r="X14" s="32"/>
      <c r="Y14" s="32"/>
      <c r="Z14" s="89"/>
      <c r="AA14" s="27">
        <v>0</v>
      </c>
      <c r="AB14" s="21"/>
      <c r="AC14" s="21"/>
      <c r="AD14" s="21"/>
      <c r="AE14" s="21"/>
      <c r="AF14" s="27"/>
      <c r="AG14" s="5" t="s">
        <v>87</v>
      </c>
      <c r="AH14" s="5"/>
      <c r="AI14" s="5"/>
      <c r="AJ14" s="5"/>
      <c r="AK14" s="27"/>
      <c r="AL14" s="32"/>
      <c r="AM14" s="5"/>
      <c r="AN14" s="90"/>
      <c r="AO14" s="33"/>
      <c r="AP14" s="35"/>
      <c r="AQ14" s="32"/>
      <c r="AR14" s="54"/>
    </row>
    <row r="15" spans="1:44" s="4" customFormat="1" ht="15" customHeight="1" x14ac:dyDescent="0.25">
      <c r="A15" s="2"/>
      <c r="B15" s="32">
        <v>1994</v>
      </c>
      <c r="C15" s="32" t="s">
        <v>36</v>
      </c>
      <c r="D15" s="36" t="s">
        <v>34</v>
      </c>
      <c r="E15" s="32">
        <v>33</v>
      </c>
      <c r="F15" s="32">
        <v>0</v>
      </c>
      <c r="G15" s="33">
        <v>1</v>
      </c>
      <c r="H15" s="32">
        <v>10</v>
      </c>
      <c r="I15" s="32">
        <v>51</v>
      </c>
      <c r="J15" s="32">
        <v>48</v>
      </c>
      <c r="K15" s="32">
        <v>1</v>
      </c>
      <c r="L15" s="32">
        <v>1</v>
      </c>
      <c r="M15" s="32">
        <v>1</v>
      </c>
      <c r="N15" s="37">
        <v>0.53700000000000003</v>
      </c>
      <c r="O15" s="27"/>
      <c r="P15" s="21"/>
      <c r="Q15" s="21"/>
      <c r="R15" s="21"/>
      <c r="S15" s="21"/>
      <c r="T15" s="27"/>
      <c r="U15" s="32"/>
      <c r="V15" s="32"/>
      <c r="W15" s="33"/>
      <c r="X15" s="32"/>
      <c r="Y15" s="32"/>
      <c r="Z15" s="89"/>
      <c r="AA15" s="27">
        <v>0</v>
      </c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32"/>
      <c r="AM15" s="5"/>
      <c r="AN15" s="90"/>
      <c r="AO15" s="33"/>
      <c r="AP15" s="35"/>
      <c r="AQ15" s="32"/>
      <c r="AR15" s="54"/>
    </row>
    <row r="16" spans="1:44" s="4" customFormat="1" ht="15" customHeight="1" x14ac:dyDescent="0.25">
      <c r="A16" s="2"/>
      <c r="B16" s="28">
        <v>1995</v>
      </c>
      <c r="C16" s="28" t="s">
        <v>53</v>
      </c>
      <c r="D16" s="39" t="s">
        <v>42</v>
      </c>
      <c r="E16" s="28"/>
      <c r="F16" s="30" t="s">
        <v>39</v>
      </c>
      <c r="G16" s="76"/>
      <c r="H16" s="40"/>
      <c r="I16" s="28"/>
      <c r="J16" s="28"/>
      <c r="K16" s="28"/>
      <c r="L16" s="28"/>
      <c r="M16" s="28"/>
      <c r="N16" s="41"/>
      <c r="O16" s="27"/>
      <c r="P16" s="21"/>
      <c r="Q16" s="21"/>
      <c r="R16" s="21"/>
      <c r="S16" s="21"/>
      <c r="T16" s="27"/>
      <c r="U16" s="32"/>
      <c r="V16" s="32"/>
      <c r="W16" s="33"/>
      <c r="X16" s="32"/>
      <c r="Y16" s="32"/>
      <c r="Z16" s="89"/>
      <c r="AA16" s="27">
        <v>66</v>
      </c>
      <c r="AB16" s="21"/>
      <c r="AC16" s="21"/>
      <c r="AD16" s="21"/>
      <c r="AE16" s="21"/>
      <c r="AF16" s="27"/>
      <c r="AG16" s="5"/>
      <c r="AH16" s="5"/>
      <c r="AI16" s="5"/>
      <c r="AJ16" s="5"/>
      <c r="AK16" s="27"/>
      <c r="AL16" s="32"/>
      <c r="AM16" s="5"/>
      <c r="AN16" s="90"/>
      <c r="AO16" s="33"/>
      <c r="AP16" s="35"/>
      <c r="AQ16" s="32"/>
      <c r="AR16" s="54"/>
    </row>
    <row r="17" spans="1:44" s="4" customFormat="1" ht="15" customHeight="1" x14ac:dyDescent="0.25">
      <c r="A17" s="2"/>
      <c r="B17" s="28">
        <v>1996</v>
      </c>
      <c r="C17" s="28" t="s">
        <v>33</v>
      </c>
      <c r="D17" s="39" t="s">
        <v>42</v>
      </c>
      <c r="E17" s="28"/>
      <c r="F17" s="30" t="s">
        <v>39</v>
      </c>
      <c r="G17" s="76"/>
      <c r="H17" s="40"/>
      <c r="I17" s="28"/>
      <c r="J17" s="28"/>
      <c r="K17" s="28"/>
      <c r="L17" s="28"/>
      <c r="M17" s="28"/>
      <c r="N17" s="41"/>
      <c r="O17" s="27"/>
      <c r="P17" s="21"/>
      <c r="Q17" s="21"/>
      <c r="R17" s="21"/>
      <c r="S17" s="21"/>
      <c r="T17" s="27"/>
      <c r="U17" s="32"/>
      <c r="V17" s="32"/>
      <c r="W17" s="33"/>
      <c r="X17" s="32"/>
      <c r="Y17" s="32"/>
      <c r="Z17" s="89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32"/>
      <c r="AM17" s="5"/>
      <c r="AN17" s="90"/>
      <c r="AO17" s="33"/>
      <c r="AP17" s="35"/>
      <c r="AQ17" s="32"/>
      <c r="AR17" s="54"/>
    </row>
    <row r="18" spans="1:44" s="4" customFormat="1" ht="15" customHeight="1" x14ac:dyDescent="0.25">
      <c r="A18" s="2"/>
      <c r="B18" s="28">
        <v>1997</v>
      </c>
      <c r="C18" s="28" t="s">
        <v>54</v>
      </c>
      <c r="D18" s="39" t="s">
        <v>42</v>
      </c>
      <c r="E18" s="28"/>
      <c r="F18" s="30" t="s">
        <v>39</v>
      </c>
      <c r="G18" s="76"/>
      <c r="H18" s="40"/>
      <c r="I18" s="28"/>
      <c r="J18" s="28"/>
      <c r="K18" s="28"/>
      <c r="L18" s="28"/>
      <c r="M18" s="28"/>
      <c r="N18" s="41"/>
      <c r="O18" s="27"/>
      <c r="P18" s="21"/>
      <c r="Q18" s="21"/>
      <c r="R18" s="21"/>
      <c r="S18" s="21"/>
      <c r="T18" s="27"/>
      <c r="U18" s="32"/>
      <c r="V18" s="32"/>
      <c r="W18" s="33"/>
      <c r="X18" s="32"/>
      <c r="Y18" s="32"/>
      <c r="Z18" s="89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32"/>
      <c r="AM18" s="5"/>
      <c r="AN18" s="90"/>
      <c r="AO18" s="33"/>
      <c r="AP18" s="35"/>
      <c r="AQ18" s="32"/>
      <c r="AR18" s="54"/>
    </row>
    <row r="19" spans="1:44" s="4" customFormat="1" ht="15" customHeight="1" x14ac:dyDescent="0.25">
      <c r="A19" s="2"/>
      <c r="B19" s="28">
        <v>1998</v>
      </c>
      <c r="C19" s="28" t="s">
        <v>55</v>
      </c>
      <c r="D19" s="39" t="s">
        <v>41</v>
      </c>
      <c r="E19" s="28"/>
      <c r="F19" s="30" t="s">
        <v>39</v>
      </c>
      <c r="G19" s="76"/>
      <c r="H19" s="40"/>
      <c r="I19" s="28"/>
      <c r="J19" s="28"/>
      <c r="K19" s="28"/>
      <c r="L19" s="28"/>
      <c r="M19" s="28"/>
      <c r="N19" s="41"/>
      <c r="O19" s="27"/>
      <c r="P19" s="21"/>
      <c r="Q19" s="21"/>
      <c r="R19" s="21"/>
      <c r="S19" s="21"/>
      <c r="T19" s="27"/>
      <c r="U19" s="32"/>
      <c r="V19" s="32"/>
      <c r="W19" s="33"/>
      <c r="X19" s="32"/>
      <c r="Y19" s="32"/>
      <c r="Z19" s="89"/>
      <c r="AA19" s="27">
        <v>0</v>
      </c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32"/>
      <c r="AM19" s="5"/>
      <c r="AN19" s="90"/>
      <c r="AO19" s="33"/>
      <c r="AP19" s="35"/>
      <c r="AQ19" s="32"/>
      <c r="AR19" s="54"/>
    </row>
    <row r="20" spans="1:44" s="4" customFormat="1" ht="15" customHeight="1" x14ac:dyDescent="0.25">
      <c r="A20" s="2"/>
      <c r="B20" s="42">
        <v>1999</v>
      </c>
      <c r="C20" s="42" t="s">
        <v>56</v>
      </c>
      <c r="D20" s="43" t="s">
        <v>57</v>
      </c>
      <c r="E20" s="42"/>
      <c r="F20" s="44" t="s">
        <v>43</v>
      </c>
      <c r="G20" s="77"/>
      <c r="H20" s="45"/>
      <c r="I20" s="42"/>
      <c r="J20" s="42"/>
      <c r="K20" s="42"/>
      <c r="L20" s="42"/>
      <c r="M20" s="42"/>
      <c r="N20" s="46"/>
      <c r="O20" s="27"/>
      <c r="P20" s="21"/>
      <c r="Q20" s="21"/>
      <c r="R20" s="21"/>
      <c r="S20" s="21"/>
      <c r="T20" s="27"/>
      <c r="U20" s="32"/>
      <c r="V20" s="32"/>
      <c r="W20" s="33"/>
      <c r="X20" s="32"/>
      <c r="Y20" s="32"/>
      <c r="Z20" s="89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32"/>
      <c r="AM20" s="5"/>
      <c r="AN20" s="90"/>
      <c r="AO20" s="33"/>
      <c r="AP20" s="35"/>
      <c r="AQ20" s="32"/>
      <c r="AR20" s="54"/>
    </row>
    <row r="21" spans="1:44" s="4" customFormat="1" ht="15" customHeight="1" x14ac:dyDescent="0.25">
      <c r="A21" s="2"/>
      <c r="B21" s="28">
        <v>2000</v>
      </c>
      <c r="C21" s="28" t="s">
        <v>37</v>
      </c>
      <c r="D21" s="39" t="s">
        <v>38</v>
      </c>
      <c r="E21" s="28"/>
      <c r="F21" s="30" t="s">
        <v>39</v>
      </c>
      <c r="G21" s="76"/>
      <c r="H21" s="40"/>
      <c r="I21" s="28"/>
      <c r="J21" s="28"/>
      <c r="K21" s="28"/>
      <c r="L21" s="28"/>
      <c r="M21" s="28"/>
      <c r="N21" s="41"/>
      <c r="O21" s="27"/>
      <c r="P21" s="21"/>
      <c r="Q21" s="21"/>
      <c r="R21" s="21"/>
      <c r="S21" s="21"/>
      <c r="T21" s="27"/>
      <c r="U21" s="66">
        <v>7</v>
      </c>
      <c r="V21" s="34">
        <v>0</v>
      </c>
      <c r="W21" s="34">
        <v>0</v>
      </c>
      <c r="X21" s="34">
        <v>5</v>
      </c>
      <c r="Y21" s="34">
        <v>28</v>
      </c>
      <c r="Z21" s="68">
        <v>0.7</v>
      </c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32"/>
      <c r="AM21" s="5"/>
      <c r="AN21" s="90"/>
      <c r="AO21" s="33"/>
      <c r="AP21" s="35"/>
      <c r="AQ21" s="32"/>
      <c r="AR21" s="54"/>
    </row>
    <row r="22" spans="1:44" s="4" customFormat="1" ht="15" customHeight="1" x14ac:dyDescent="0.25">
      <c r="A22" s="2"/>
      <c r="B22" s="28">
        <v>2001</v>
      </c>
      <c r="C22" s="28" t="s">
        <v>40</v>
      </c>
      <c r="D22" s="29" t="s">
        <v>38</v>
      </c>
      <c r="E22" s="28"/>
      <c r="F22" s="30" t="s">
        <v>39</v>
      </c>
      <c r="G22" s="76"/>
      <c r="H22" s="40"/>
      <c r="I22" s="28"/>
      <c r="J22" s="28"/>
      <c r="K22" s="28"/>
      <c r="L22" s="28"/>
      <c r="M22" s="28"/>
      <c r="N22" s="28"/>
      <c r="O22" s="27"/>
      <c r="P22" s="21"/>
      <c r="Q22" s="21"/>
      <c r="R22" s="21"/>
      <c r="S22" s="21"/>
      <c r="T22" s="27"/>
      <c r="U22" s="66">
        <v>7</v>
      </c>
      <c r="V22" s="34">
        <v>0</v>
      </c>
      <c r="W22" s="34">
        <v>0</v>
      </c>
      <c r="X22" s="34">
        <v>5</v>
      </c>
      <c r="Y22" s="34">
        <v>14</v>
      </c>
      <c r="Z22" s="68">
        <v>0.5</v>
      </c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32"/>
      <c r="AM22" s="5"/>
      <c r="AN22" s="90"/>
      <c r="AO22" s="33"/>
      <c r="AP22" s="35"/>
      <c r="AQ22" s="32"/>
      <c r="AR22" s="54"/>
    </row>
    <row r="23" spans="1:44" s="4" customFormat="1" ht="15" customHeight="1" x14ac:dyDescent="0.25">
      <c r="A23" s="2"/>
      <c r="B23" s="32">
        <v>2002</v>
      </c>
      <c r="C23" s="32"/>
      <c r="D23" s="36"/>
      <c r="E23" s="32"/>
      <c r="F23" s="32"/>
      <c r="G23" s="33"/>
      <c r="H23" s="32"/>
      <c r="I23" s="32"/>
      <c r="J23" s="32"/>
      <c r="K23" s="32"/>
      <c r="L23" s="32"/>
      <c r="M23" s="32"/>
      <c r="N23" s="37"/>
      <c r="O23" s="27"/>
      <c r="P23" s="21"/>
      <c r="Q23" s="21"/>
      <c r="R23" s="21"/>
      <c r="S23" s="21"/>
      <c r="T23" s="27"/>
      <c r="U23" s="32"/>
      <c r="V23" s="32"/>
      <c r="W23" s="33"/>
      <c r="X23" s="32"/>
      <c r="Y23" s="32"/>
      <c r="Z23" s="89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32"/>
      <c r="AM23" s="5"/>
      <c r="AN23" s="90"/>
      <c r="AO23" s="33"/>
      <c r="AP23" s="35"/>
      <c r="AQ23" s="32"/>
      <c r="AR23" s="54"/>
    </row>
    <row r="24" spans="1:44" s="4" customFormat="1" ht="15" customHeight="1" x14ac:dyDescent="0.25">
      <c r="A24" s="2"/>
      <c r="B24" s="42">
        <v>2003</v>
      </c>
      <c r="C24" s="42" t="s">
        <v>53</v>
      </c>
      <c r="D24" s="43" t="s">
        <v>57</v>
      </c>
      <c r="E24" s="42"/>
      <c r="F24" s="44" t="s">
        <v>43</v>
      </c>
      <c r="G24" s="45"/>
      <c r="H24" s="42"/>
      <c r="I24" s="42"/>
      <c r="J24" s="42"/>
      <c r="K24" s="42"/>
      <c r="L24" s="42"/>
      <c r="M24" s="42"/>
      <c r="N24" s="46"/>
      <c r="O24" s="27"/>
      <c r="P24" s="21"/>
      <c r="Q24" s="21"/>
      <c r="R24" s="21"/>
      <c r="S24" s="21"/>
      <c r="T24" s="27"/>
      <c r="U24" s="32"/>
      <c r="V24" s="32"/>
      <c r="W24" s="33"/>
      <c r="X24" s="32"/>
      <c r="Y24" s="32"/>
      <c r="Z24" s="89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32"/>
      <c r="AM24" s="5"/>
      <c r="AN24" s="90"/>
      <c r="AO24" s="33"/>
      <c r="AP24" s="35"/>
      <c r="AQ24" s="32"/>
      <c r="AR24" s="54"/>
    </row>
    <row r="25" spans="1:44" s="4" customFormat="1" ht="15" customHeight="1" x14ac:dyDescent="0.25">
      <c r="A25" s="2"/>
      <c r="B25" s="42">
        <v>2004</v>
      </c>
      <c r="C25" s="42" t="s">
        <v>35</v>
      </c>
      <c r="D25" s="43" t="s">
        <v>58</v>
      </c>
      <c r="E25" s="42"/>
      <c r="F25" s="44" t="s">
        <v>43</v>
      </c>
      <c r="G25" s="45"/>
      <c r="H25" s="42"/>
      <c r="I25" s="42"/>
      <c r="J25" s="42"/>
      <c r="K25" s="42"/>
      <c r="L25" s="42"/>
      <c r="M25" s="42"/>
      <c r="N25" s="46"/>
      <c r="O25" s="27"/>
      <c r="P25" s="21"/>
      <c r="Q25" s="21"/>
      <c r="R25" s="21"/>
      <c r="S25" s="21"/>
      <c r="T25" s="27"/>
      <c r="U25" s="32"/>
      <c r="V25" s="32"/>
      <c r="W25" s="33"/>
      <c r="X25" s="32"/>
      <c r="Y25" s="32"/>
      <c r="Z25" s="89"/>
      <c r="AA25" s="27">
        <v>0</v>
      </c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32"/>
      <c r="AM25" s="5"/>
      <c r="AN25" s="90"/>
      <c r="AO25" s="33"/>
      <c r="AP25" s="35"/>
      <c r="AQ25" s="32"/>
      <c r="AR25" s="54"/>
    </row>
    <row r="26" spans="1:44" s="4" customFormat="1" ht="15" customHeight="1" x14ac:dyDescent="0.25">
      <c r="A26" s="2"/>
      <c r="B26" s="42">
        <v>2005</v>
      </c>
      <c r="C26" s="42" t="s">
        <v>53</v>
      </c>
      <c r="D26" s="43" t="s">
        <v>58</v>
      </c>
      <c r="E26" s="42"/>
      <c r="F26" s="44" t="s">
        <v>43</v>
      </c>
      <c r="G26" s="45"/>
      <c r="H26" s="42"/>
      <c r="I26" s="42"/>
      <c r="J26" s="42"/>
      <c r="K26" s="42"/>
      <c r="L26" s="42"/>
      <c r="M26" s="42"/>
      <c r="N26" s="46"/>
      <c r="O26" s="27"/>
      <c r="P26" s="21"/>
      <c r="Q26" s="21"/>
      <c r="R26" s="21"/>
      <c r="S26" s="21"/>
      <c r="T26" s="27"/>
      <c r="U26" s="5"/>
      <c r="V26" s="5"/>
      <c r="W26" s="5"/>
      <c r="X26" s="5"/>
      <c r="Y26" s="5"/>
      <c r="Z26" s="89"/>
      <c r="AA26" s="27">
        <v>0</v>
      </c>
      <c r="AB26" s="21"/>
      <c r="AC26" s="21"/>
      <c r="AD26" s="21"/>
      <c r="AE26" s="21"/>
      <c r="AF26" s="27"/>
      <c r="AG26" s="5"/>
      <c r="AH26" s="5"/>
      <c r="AI26" s="5"/>
      <c r="AJ26" s="5"/>
      <c r="AK26" s="27"/>
      <c r="AL26" s="32"/>
      <c r="AM26" s="5"/>
      <c r="AN26" s="90"/>
      <c r="AO26" s="33"/>
      <c r="AP26" s="35"/>
      <c r="AQ26" s="32"/>
      <c r="AR26" s="54"/>
    </row>
    <row r="27" spans="1:44" s="4" customFormat="1" ht="15" customHeight="1" x14ac:dyDescent="0.25">
      <c r="A27" s="2"/>
      <c r="B27" s="32" t="s">
        <v>70</v>
      </c>
      <c r="C27" s="32"/>
      <c r="D27" s="36"/>
      <c r="E27" s="32"/>
      <c r="F27" s="32"/>
      <c r="G27" s="33"/>
      <c r="H27" s="32"/>
      <c r="I27" s="32"/>
      <c r="J27" s="32"/>
      <c r="K27" s="32"/>
      <c r="L27" s="32"/>
      <c r="M27" s="32"/>
      <c r="N27" s="37"/>
      <c r="O27" s="27"/>
      <c r="P27" s="21"/>
      <c r="Q27" s="21"/>
      <c r="R27" s="21"/>
      <c r="S27" s="21"/>
      <c r="T27" s="27"/>
      <c r="U27" s="5"/>
      <c r="V27" s="5"/>
      <c r="W27" s="5"/>
      <c r="X27" s="5"/>
      <c r="Y27" s="5"/>
      <c r="Z27" s="89"/>
      <c r="AA27" s="27">
        <v>40</v>
      </c>
      <c r="AB27" s="21"/>
      <c r="AC27" s="21"/>
      <c r="AD27" s="21"/>
      <c r="AE27" s="21"/>
      <c r="AF27" s="27"/>
      <c r="AG27" s="5"/>
      <c r="AH27" s="5"/>
      <c r="AI27" s="5"/>
      <c r="AJ27" s="5"/>
      <c r="AK27" s="27"/>
      <c r="AL27" s="32"/>
      <c r="AM27" s="5"/>
      <c r="AN27" s="90"/>
      <c r="AO27" s="33"/>
      <c r="AP27" s="35"/>
      <c r="AQ27" s="32"/>
      <c r="AR27" s="54"/>
    </row>
    <row r="28" spans="1:44" s="4" customFormat="1" ht="15" customHeight="1" x14ac:dyDescent="0.25">
      <c r="A28" s="2"/>
      <c r="B28" s="42">
        <v>2008</v>
      </c>
      <c r="C28" s="42" t="s">
        <v>56</v>
      </c>
      <c r="D28" s="43" t="s">
        <v>58</v>
      </c>
      <c r="E28" s="42"/>
      <c r="F28" s="44" t="s">
        <v>43</v>
      </c>
      <c r="G28" s="45"/>
      <c r="H28" s="42"/>
      <c r="I28" s="42"/>
      <c r="J28" s="42"/>
      <c r="K28" s="42"/>
      <c r="L28" s="42"/>
      <c r="M28" s="42"/>
      <c r="N28" s="46"/>
      <c r="O28" s="27"/>
      <c r="P28" s="21"/>
      <c r="Q28" s="21"/>
      <c r="R28" s="21"/>
      <c r="S28" s="21"/>
      <c r="T28" s="27"/>
      <c r="U28" s="5"/>
      <c r="V28" s="5"/>
      <c r="W28" s="5"/>
      <c r="X28" s="5"/>
      <c r="Y28" s="5"/>
      <c r="Z28" s="89"/>
      <c r="AA28" s="27">
        <v>74</v>
      </c>
      <c r="AB28" s="21"/>
      <c r="AC28" s="21"/>
      <c r="AD28" s="21"/>
      <c r="AE28" s="21"/>
      <c r="AF28" s="27"/>
      <c r="AG28" s="5"/>
      <c r="AH28" s="5"/>
      <c r="AI28" s="5"/>
      <c r="AJ28" s="5"/>
      <c r="AK28" s="27"/>
      <c r="AL28" s="32"/>
      <c r="AM28" s="5"/>
      <c r="AN28" s="90"/>
      <c r="AO28" s="33"/>
      <c r="AP28" s="35"/>
      <c r="AQ28" s="32"/>
      <c r="AR28" s="54"/>
    </row>
    <row r="29" spans="1:44" s="4" customFormat="1" ht="15" customHeight="1" x14ac:dyDescent="0.25">
      <c r="A29" s="1"/>
      <c r="B29" s="19" t="s">
        <v>7</v>
      </c>
      <c r="C29" s="20"/>
      <c r="D29" s="18"/>
      <c r="E29" s="21">
        <v>83</v>
      </c>
      <c r="F29" s="21">
        <v>1</v>
      </c>
      <c r="G29" s="21">
        <v>3</v>
      </c>
      <c r="H29" s="21">
        <v>40</v>
      </c>
      <c r="I29" s="21">
        <v>126</v>
      </c>
      <c r="J29" s="21">
        <v>102</v>
      </c>
      <c r="K29" s="21">
        <v>15</v>
      </c>
      <c r="L29" s="21">
        <v>5</v>
      </c>
      <c r="M29" s="21">
        <v>4</v>
      </c>
      <c r="N29" s="47">
        <v>0.42399999999999999</v>
      </c>
      <c r="O29" s="27"/>
      <c r="P29" s="91" t="s">
        <v>80</v>
      </c>
      <c r="Q29" s="91" t="s">
        <v>80</v>
      </c>
      <c r="R29" s="91" t="s">
        <v>80</v>
      </c>
      <c r="S29" s="91" t="s">
        <v>80</v>
      </c>
      <c r="T29" s="38"/>
      <c r="U29" s="21">
        <v>17</v>
      </c>
      <c r="V29" s="21">
        <v>0</v>
      </c>
      <c r="W29" s="21">
        <v>0</v>
      </c>
      <c r="X29" s="21">
        <v>11</v>
      </c>
      <c r="Y29" s="21">
        <v>52</v>
      </c>
      <c r="Z29" s="47">
        <v>0.61899999999999999</v>
      </c>
      <c r="AA29" s="92">
        <f>SUM(AA3:AA28)</f>
        <v>180</v>
      </c>
      <c r="AB29" s="91" t="s">
        <v>80</v>
      </c>
      <c r="AC29" s="91" t="s">
        <v>80</v>
      </c>
      <c r="AD29" s="91" t="s">
        <v>80</v>
      </c>
      <c r="AE29" s="91" t="s">
        <v>80</v>
      </c>
      <c r="AF29" s="27"/>
      <c r="AG29" s="91" t="s">
        <v>88</v>
      </c>
      <c r="AH29" s="91" t="s">
        <v>81</v>
      </c>
      <c r="AI29" s="91" t="s">
        <v>81</v>
      </c>
      <c r="AJ29" s="91" t="s">
        <v>81</v>
      </c>
      <c r="AK29" s="27"/>
      <c r="AL29" s="21">
        <f t="shared" ref="AL29:AQ29" si="0">SUM(AL4:AL28)</f>
        <v>0</v>
      </c>
      <c r="AM29" s="21">
        <f t="shared" si="0"/>
        <v>0</v>
      </c>
      <c r="AN29" s="21">
        <f t="shared" si="0"/>
        <v>0</v>
      </c>
      <c r="AO29" s="21">
        <f t="shared" si="0"/>
        <v>0</v>
      </c>
      <c r="AP29" s="21">
        <f t="shared" si="0"/>
        <v>0</v>
      </c>
      <c r="AQ29" s="21">
        <f t="shared" si="0"/>
        <v>0</v>
      </c>
      <c r="AR29" s="54"/>
    </row>
    <row r="30" spans="1:44" s="4" customFormat="1" ht="15" customHeight="1" x14ac:dyDescent="0.25">
      <c r="A30" s="1"/>
      <c r="B30" s="2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93"/>
      <c r="O30" s="27"/>
      <c r="P30" s="25"/>
      <c r="Q30" s="23"/>
      <c r="R30" s="94"/>
      <c r="S30" s="95"/>
      <c r="T30" s="27"/>
      <c r="U30" s="20"/>
      <c r="V30" s="17"/>
      <c r="W30" s="17"/>
      <c r="X30" s="17"/>
      <c r="Y30" s="17"/>
      <c r="Z30" s="18"/>
      <c r="AA30" s="27"/>
      <c r="AB30" s="96"/>
      <c r="AC30" s="97"/>
      <c r="AD30" s="94"/>
      <c r="AE30" s="95"/>
      <c r="AF30" s="27"/>
      <c r="AG30" s="98">
        <v>0</v>
      </c>
      <c r="AH30" s="99">
        <v>0</v>
      </c>
      <c r="AI30" s="99">
        <v>0</v>
      </c>
      <c r="AJ30" s="100">
        <v>0</v>
      </c>
      <c r="AK30" s="27"/>
      <c r="AL30" s="20"/>
      <c r="AM30" s="17"/>
      <c r="AN30" s="17"/>
      <c r="AO30" s="17"/>
      <c r="AP30" s="17"/>
      <c r="AQ30" s="18"/>
      <c r="AR30" s="54"/>
    </row>
    <row r="31" spans="1:44" ht="15" customHeight="1" x14ac:dyDescent="0.25">
      <c r="A31" s="2"/>
      <c r="B31" s="48" t="s">
        <v>2</v>
      </c>
      <c r="C31" s="35"/>
      <c r="D31" s="49">
        <v>112.33333333333333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27"/>
      <c r="Q31" s="27"/>
      <c r="R31" s="27"/>
      <c r="S31" s="2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27"/>
      <c r="AG31" s="50"/>
      <c r="AH31" s="50"/>
      <c r="AI31" s="50"/>
      <c r="AJ31" s="50"/>
      <c r="AK31" s="27"/>
      <c r="AL31" s="50"/>
      <c r="AM31" s="50"/>
      <c r="AN31" s="50"/>
      <c r="AO31" s="50"/>
      <c r="AP31" s="50"/>
      <c r="AQ31" s="50"/>
      <c r="AR31" s="54"/>
    </row>
    <row r="32" spans="1:44" s="4" customFormat="1" ht="15" customHeight="1" x14ac:dyDescent="0.25">
      <c r="A32" s="2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38"/>
      <c r="P32" s="38"/>
      <c r="Q32" s="38"/>
      <c r="R32" s="38"/>
      <c r="S32" s="38"/>
      <c r="T32" s="38"/>
      <c r="U32" s="50"/>
      <c r="V32" s="53"/>
      <c r="W32" s="50"/>
      <c r="X32" s="50"/>
      <c r="Y32" s="50"/>
      <c r="Z32" s="50"/>
      <c r="AA32" s="50"/>
      <c r="AB32" s="50"/>
      <c r="AC32" s="50"/>
      <c r="AD32" s="50"/>
      <c r="AE32" s="50"/>
      <c r="AF32" s="27"/>
      <c r="AG32" s="50"/>
      <c r="AH32" s="50"/>
      <c r="AI32" s="50"/>
      <c r="AJ32" s="50"/>
      <c r="AK32" s="27"/>
      <c r="AL32" s="50"/>
      <c r="AM32" s="50"/>
      <c r="AN32" s="50"/>
      <c r="AO32" s="50"/>
      <c r="AP32" s="50"/>
      <c r="AQ32" s="50"/>
      <c r="AR32" s="54"/>
    </row>
    <row r="33" spans="1:45" ht="15" customHeight="1" x14ac:dyDescent="0.25">
      <c r="A33" s="2"/>
      <c r="B33" s="25" t="s">
        <v>24</v>
      </c>
      <c r="C33" s="55"/>
      <c r="D33" s="55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16</v>
      </c>
      <c r="J33" s="50"/>
      <c r="K33" s="21" t="s">
        <v>26</v>
      </c>
      <c r="L33" s="21" t="s">
        <v>27</v>
      </c>
      <c r="M33" s="21" t="s">
        <v>28</v>
      </c>
      <c r="N33" s="21" t="s">
        <v>21</v>
      </c>
      <c r="O33" s="27"/>
      <c r="P33" s="56" t="s">
        <v>112</v>
      </c>
      <c r="Q33" s="15"/>
      <c r="R33" s="15"/>
      <c r="S33" s="15"/>
      <c r="T33" s="57"/>
      <c r="U33" s="57"/>
      <c r="V33" s="57"/>
      <c r="W33" s="57"/>
      <c r="X33" s="57"/>
      <c r="Y33" s="15"/>
      <c r="Z33" s="15"/>
      <c r="AA33" s="15"/>
      <c r="AB33" s="57"/>
      <c r="AC33" s="57"/>
      <c r="AD33" s="15"/>
      <c r="AE33" s="58"/>
      <c r="AF33" s="27"/>
      <c r="AG33" s="56" t="s">
        <v>109</v>
      </c>
      <c r="AH33" s="15"/>
      <c r="AI33" s="15"/>
      <c r="AJ33" s="15"/>
      <c r="AK33" s="15"/>
      <c r="AL33" s="14" t="s">
        <v>110</v>
      </c>
      <c r="AM33" s="15"/>
      <c r="AN33" s="15"/>
      <c r="AO33" s="15"/>
      <c r="AP33" s="15"/>
      <c r="AQ33" s="58"/>
      <c r="AR33" s="54"/>
    </row>
    <row r="34" spans="1:45" ht="15" customHeight="1" x14ac:dyDescent="0.25">
      <c r="A34" s="2"/>
      <c r="B34" s="56" t="s">
        <v>12</v>
      </c>
      <c r="C34" s="15"/>
      <c r="D34" s="58"/>
      <c r="E34" s="32">
        <v>83</v>
      </c>
      <c r="F34" s="32">
        <v>1</v>
      </c>
      <c r="G34" s="32">
        <v>3</v>
      </c>
      <c r="H34" s="32">
        <v>40</v>
      </c>
      <c r="I34" s="32">
        <v>126</v>
      </c>
      <c r="J34" s="50"/>
      <c r="K34" s="59">
        <v>4.8192771084337352E-2</v>
      </c>
      <c r="L34" s="59">
        <v>0.48192771084337349</v>
      </c>
      <c r="M34" s="59">
        <v>1.5180722891566265</v>
      </c>
      <c r="N34" s="37">
        <v>0.42399999999999999</v>
      </c>
      <c r="O34" s="27"/>
      <c r="P34" s="111" t="s">
        <v>9</v>
      </c>
      <c r="Q34" s="133"/>
      <c r="R34" s="112" t="s">
        <v>44</v>
      </c>
      <c r="S34" s="112"/>
      <c r="T34" s="112"/>
      <c r="U34" s="112"/>
      <c r="V34" s="112"/>
      <c r="W34" s="112"/>
      <c r="X34" s="134" t="s">
        <v>82</v>
      </c>
      <c r="Y34" s="135"/>
      <c r="Z34" s="135"/>
      <c r="AA34" s="136" t="s">
        <v>45</v>
      </c>
      <c r="AB34" s="112"/>
      <c r="AC34" s="112"/>
      <c r="AD34" s="135"/>
      <c r="AE34" s="113"/>
      <c r="AF34" s="27"/>
      <c r="AG34" s="111" t="s">
        <v>9</v>
      </c>
      <c r="AH34" s="112" t="s">
        <v>111</v>
      </c>
      <c r="AI34" s="112"/>
      <c r="AJ34" s="134"/>
      <c r="AK34" s="134"/>
      <c r="AL34" s="134">
        <v>1154</v>
      </c>
      <c r="AM34" s="134"/>
      <c r="AN34" s="149" t="s">
        <v>113</v>
      </c>
      <c r="AO34" s="134"/>
      <c r="AP34" s="134"/>
      <c r="AQ34" s="136"/>
      <c r="AR34" s="54"/>
    </row>
    <row r="35" spans="1:45" ht="15" customHeight="1" x14ac:dyDescent="0.25">
      <c r="A35" s="2"/>
      <c r="B35" s="60" t="s">
        <v>14</v>
      </c>
      <c r="C35" s="61"/>
      <c r="D35" s="62"/>
      <c r="E35" s="32">
        <v>2</v>
      </c>
      <c r="F35" s="32">
        <v>0</v>
      </c>
      <c r="G35" s="32">
        <v>0</v>
      </c>
      <c r="H35" s="32">
        <v>0</v>
      </c>
      <c r="I35" s="32">
        <v>2</v>
      </c>
      <c r="J35" s="50"/>
      <c r="K35" s="59">
        <v>0</v>
      </c>
      <c r="L35" s="59">
        <v>0</v>
      </c>
      <c r="M35" s="59">
        <v>1</v>
      </c>
      <c r="N35" s="37">
        <v>0.28599999999999998</v>
      </c>
      <c r="O35" s="27"/>
      <c r="P35" s="137" t="s">
        <v>83</v>
      </c>
      <c r="Q35" s="138"/>
      <c r="R35" s="139" t="s">
        <v>46</v>
      </c>
      <c r="S35" s="139"/>
      <c r="T35" s="139"/>
      <c r="U35" s="139"/>
      <c r="V35" s="139"/>
      <c r="W35" s="139"/>
      <c r="X35" s="92" t="s">
        <v>84</v>
      </c>
      <c r="Y35" s="140"/>
      <c r="Z35" s="140"/>
      <c r="AA35" s="141" t="s">
        <v>50</v>
      </c>
      <c r="AB35" s="139"/>
      <c r="AC35" s="139"/>
      <c r="AD35" s="140"/>
      <c r="AE35" s="142"/>
      <c r="AF35" s="27"/>
      <c r="AG35" s="137" t="s">
        <v>83</v>
      </c>
      <c r="AH35" s="139"/>
      <c r="AI35" s="139"/>
      <c r="AJ35" s="92"/>
      <c r="AK35" s="92"/>
      <c r="AL35" s="92"/>
      <c r="AM35" s="92"/>
      <c r="AN35" s="149"/>
      <c r="AO35" s="92"/>
      <c r="AP35" s="92"/>
      <c r="AQ35" s="141"/>
      <c r="AR35" s="54"/>
    </row>
    <row r="36" spans="1:45" ht="15" customHeight="1" x14ac:dyDescent="0.25">
      <c r="A36" s="2"/>
      <c r="B36" s="63" t="s">
        <v>15</v>
      </c>
      <c r="C36" s="64"/>
      <c r="D36" s="65"/>
      <c r="E36" s="66">
        <v>17</v>
      </c>
      <c r="F36" s="66">
        <v>0</v>
      </c>
      <c r="G36" s="66">
        <v>0</v>
      </c>
      <c r="H36" s="66">
        <v>11</v>
      </c>
      <c r="I36" s="66">
        <v>52</v>
      </c>
      <c r="J36" s="50"/>
      <c r="K36" s="67">
        <v>0</v>
      </c>
      <c r="L36" s="67">
        <v>0.6470588235294118</v>
      </c>
      <c r="M36" s="67">
        <v>3.0588235294117645</v>
      </c>
      <c r="N36" s="68">
        <v>0.61899999999999999</v>
      </c>
      <c r="O36" s="27"/>
      <c r="P36" s="137" t="s">
        <v>85</v>
      </c>
      <c r="Q36" s="138"/>
      <c r="R36" s="139" t="s">
        <v>47</v>
      </c>
      <c r="S36" s="139"/>
      <c r="T36" s="139"/>
      <c r="U36" s="139"/>
      <c r="V36" s="139"/>
      <c r="W36" s="139"/>
      <c r="X36" s="92" t="s">
        <v>86</v>
      </c>
      <c r="Y36" s="140"/>
      <c r="Z36" s="140"/>
      <c r="AA36" s="141" t="s">
        <v>51</v>
      </c>
      <c r="AB36" s="139"/>
      <c r="AC36" s="139"/>
      <c r="AD36" s="140"/>
      <c r="AE36" s="142"/>
      <c r="AF36" s="27"/>
      <c r="AG36" s="137" t="s">
        <v>85</v>
      </c>
      <c r="AH36" s="139"/>
      <c r="AI36" s="139"/>
      <c r="AJ36" s="92"/>
      <c r="AK36" s="92"/>
      <c r="AL36" s="92"/>
      <c r="AM36" s="92"/>
      <c r="AN36" s="149"/>
      <c r="AO36" s="92"/>
      <c r="AP36" s="92"/>
      <c r="AQ36" s="141"/>
      <c r="AR36" s="54"/>
    </row>
    <row r="37" spans="1:45" ht="15" customHeight="1" x14ac:dyDescent="0.25">
      <c r="A37" s="2"/>
      <c r="B37" s="69" t="s">
        <v>25</v>
      </c>
      <c r="C37" s="70"/>
      <c r="D37" s="71"/>
      <c r="E37" s="21">
        <v>102</v>
      </c>
      <c r="F37" s="21">
        <v>1</v>
      </c>
      <c r="G37" s="21">
        <v>3</v>
      </c>
      <c r="H37" s="21">
        <v>51</v>
      </c>
      <c r="I37" s="21">
        <v>180</v>
      </c>
      <c r="J37" s="50"/>
      <c r="K37" s="72">
        <v>3.9215686274509803E-2</v>
      </c>
      <c r="L37" s="72">
        <v>0.5</v>
      </c>
      <c r="M37" s="72">
        <v>1.7647058823529411</v>
      </c>
      <c r="N37" s="47">
        <v>0.46400000000000002</v>
      </c>
      <c r="O37" s="27"/>
      <c r="P37" s="143" t="s">
        <v>10</v>
      </c>
      <c r="Q37" s="144"/>
      <c r="R37" s="145" t="s">
        <v>49</v>
      </c>
      <c r="S37" s="145"/>
      <c r="T37" s="145"/>
      <c r="U37" s="145"/>
      <c r="V37" s="145"/>
      <c r="W37" s="145"/>
      <c r="X37" s="146" t="s">
        <v>48</v>
      </c>
      <c r="Y37" s="147"/>
      <c r="Z37" s="147"/>
      <c r="AA37" s="83" t="s">
        <v>52</v>
      </c>
      <c r="AB37" s="145"/>
      <c r="AC37" s="145"/>
      <c r="AD37" s="147"/>
      <c r="AE37" s="148"/>
      <c r="AF37" s="27"/>
      <c r="AG37" s="143" t="s">
        <v>10</v>
      </c>
      <c r="AH37" s="145"/>
      <c r="AI37" s="145"/>
      <c r="AJ37" s="146"/>
      <c r="AK37" s="146"/>
      <c r="AL37" s="146"/>
      <c r="AM37" s="146"/>
      <c r="AN37" s="150"/>
      <c r="AO37" s="146"/>
      <c r="AP37" s="146"/>
      <c r="AQ37" s="83"/>
      <c r="AR37" s="54"/>
    </row>
    <row r="38" spans="1:45" ht="15" customHeight="1" x14ac:dyDescent="0.25">
      <c r="A38" s="2"/>
      <c r="B38" s="52"/>
      <c r="C38" s="52"/>
      <c r="D38" s="52"/>
      <c r="E38" s="52"/>
      <c r="F38" s="52"/>
      <c r="G38" s="52"/>
      <c r="H38" s="52"/>
      <c r="I38" s="52"/>
      <c r="J38" s="50"/>
      <c r="K38" s="52"/>
      <c r="L38" s="52"/>
      <c r="M38" s="52"/>
      <c r="N38" s="51"/>
      <c r="O38" s="27"/>
      <c r="P38" s="50"/>
      <c r="Q38" s="53"/>
      <c r="R38" s="50"/>
      <c r="S38" s="50"/>
      <c r="T38" s="27"/>
      <c r="U38" s="27"/>
      <c r="V38" s="53"/>
      <c r="W38" s="50"/>
      <c r="X38" s="50"/>
      <c r="Y38" s="27"/>
      <c r="Z38" s="27"/>
      <c r="AA38" s="27"/>
      <c r="AB38" s="27"/>
      <c r="AC38" s="27"/>
      <c r="AD38" s="27"/>
      <c r="AE38" s="27"/>
      <c r="AF38" s="27"/>
      <c r="AG38" s="27"/>
      <c r="AH38" s="73"/>
      <c r="AI38" s="50"/>
      <c r="AJ38" s="50"/>
      <c r="AK38" s="27"/>
      <c r="AL38" s="50"/>
      <c r="AM38" s="50"/>
      <c r="AN38" s="50"/>
      <c r="AO38" s="50"/>
      <c r="AP38" s="50"/>
      <c r="AQ38" s="50"/>
      <c r="AR38" s="54"/>
    </row>
    <row r="39" spans="1:45" ht="15" customHeight="1" x14ac:dyDescent="0.25">
      <c r="A39" s="2"/>
      <c r="B39" s="50" t="s">
        <v>59</v>
      </c>
      <c r="C39" s="50"/>
      <c r="D39" s="132" t="s">
        <v>107</v>
      </c>
      <c r="E39" s="50"/>
      <c r="F39" s="50"/>
      <c r="G39" s="50"/>
      <c r="H39" s="50"/>
      <c r="I39" s="50"/>
      <c r="J39" s="50"/>
      <c r="K39" s="50"/>
      <c r="L39" s="50"/>
      <c r="M39" s="27"/>
      <c r="N39" s="27"/>
      <c r="O39" s="73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</row>
    <row r="40" spans="1:45" ht="15" customHeight="1" x14ac:dyDescent="0.25">
      <c r="A40" s="2"/>
      <c r="B40" s="50"/>
      <c r="C40" s="50"/>
      <c r="D40" s="132" t="s">
        <v>108</v>
      </c>
      <c r="E40" s="50"/>
      <c r="F40" s="50"/>
      <c r="G40" s="50"/>
      <c r="H40" s="50"/>
      <c r="I40" s="50"/>
      <c r="J40" s="50"/>
      <c r="K40" s="50"/>
      <c r="L40" s="50"/>
      <c r="M40" s="27"/>
      <c r="N40" s="27"/>
      <c r="O40" s="73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</row>
    <row r="41" spans="1:45" ht="15" customHeight="1" x14ac:dyDescent="0.2">
      <c r="A41" s="2"/>
      <c r="B41" s="50"/>
      <c r="C41" s="50"/>
      <c r="D41" s="132" t="s">
        <v>62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12" customFormat="1" ht="15" customHeight="1" x14ac:dyDescent="0.2">
      <c r="A42" s="26"/>
      <c r="B42" s="50"/>
      <c r="C42" s="50"/>
      <c r="D42" s="50" t="s">
        <v>67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</row>
    <row r="43" spans="1:45" s="12" customFormat="1" ht="15" customHeight="1" x14ac:dyDescent="0.25">
      <c r="A43" s="26"/>
      <c r="B43" s="50"/>
      <c r="C43" s="50"/>
      <c r="D43" s="50" t="s">
        <v>60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3"/>
      <c r="R43" s="50"/>
      <c r="S43" s="50"/>
      <c r="T43" s="27"/>
      <c r="U43" s="27"/>
      <c r="V43" s="73"/>
      <c r="W43" s="50"/>
      <c r="X43" s="50"/>
      <c r="Y43" s="50"/>
      <c r="Z43" s="50"/>
      <c r="AA43" s="50"/>
      <c r="AB43" s="50"/>
      <c r="AC43" s="50"/>
      <c r="AD43" s="50"/>
      <c r="AE43" s="50"/>
      <c r="AF43" s="54"/>
      <c r="AG43" s="11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5" s="12" customFormat="1" ht="15" customHeight="1" x14ac:dyDescent="0.25">
      <c r="A44" s="26"/>
      <c r="B44" s="50"/>
      <c r="C44" s="50"/>
      <c r="D44" s="50" t="s">
        <v>61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3"/>
      <c r="R44" s="50"/>
      <c r="S44" s="50"/>
      <c r="T44" s="27"/>
      <c r="U44" s="27"/>
      <c r="V44" s="73"/>
      <c r="W44" s="50"/>
      <c r="X44" s="50"/>
      <c r="Y44" s="50"/>
      <c r="Z44" s="50"/>
      <c r="AA44" s="50"/>
      <c r="AB44" s="50"/>
      <c r="AC44" s="50"/>
      <c r="AD44" s="50"/>
      <c r="AE44" s="50"/>
      <c r="AF44" s="54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5" s="12" customFormat="1" ht="15" customHeight="1" x14ac:dyDescent="0.25">
      <c r="A45" s="26"/>
      <c r="B45" s="50"/>
      <c r="C45" s="50"/>
      <c r="D45" s="50" t="s">
        <v>99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5" s="12" customFormat="1" ht="15" customHeight="1" x14ac:dyDescent="0.25">
      <c r="A46" s="26"/>
      <c r="B46" s="50"/>
      <c r="C46" s="50"/>
      <c r="D46" s="50" t="s">
        <v>63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5" s="12" customFormat="1" ht="15" customHeight="1" x14ac:dyDescent="0.25">
      <c r="A47" s="26"/>
      <c r="B47" s="50"/>
      <c r="C47" s="50"/>
      <c r="D47" s="50" t="s">
        <v>64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12" customFormat="1" ht="15" customHeight="1" x14ac:dyDescent="0.25">
      <c r="A48" s="2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12" customFormat="1" ht="15" customHeight="1" x14ac:dyDescent="0.25">
      <c r="A49" s="2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12" customFormat="1" ht="15" customHeight="1" x14ac:dyDescent="0.25">
      <c r="A50" s="2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7"/>
      <c r="AH50" s="73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12" customFormat="1" ht="15" customHeight="1" x14ac:dyDescent="0.25">
      <c r="A51" s="2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7"/>
      <c r="AH51" s="73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12" customFormat="1" ht="15" customHeight="1" x14ac:dyDescent="0.25">
      <c r="A52" s="2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7"/>
      <c r="AH52" s="73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12" customFormat="1" ht="15" customHeight="1" x14ac:dyDescent="0.25">
      <c r="A53" s="2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7"/>
      <c r="AH53" s="73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12" customFormat="1" ht="15" customHeight="1" x14ac:dyDescent="0.25">
      <c r="A54" s="2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7"/>
      <c r="AH54" s="73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12" customFormat="1" ht="15" customHeight="1" x14ac:dyDescent="0.25">
      <c r="A55" s="2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7"/>
      <c r="AH55" s="73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12" customFormat="1" ht="15" customHeight="1" x14ac:dyDescent="0.25">
      <c r="A56" s="2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7"/>
      <c r="AH56" s="73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12" customFormat="1" ht="15" customHeight="1" x14ac:dyDescent="0.25">
      <c r="A57" s="2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7"/>
      <c r="AH57" s="73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12" customFormat="1" ht="15" customHeight="1" x14ac:dyDescent="0.25">
      <c r="A58" s="2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7"/>
      <c r="AH58" s="73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12" customFormat="1" ht="15" customHeight="1" x14ac:dyDescent="0.25">
      <c r="A59" s="2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7"/>
      <c r="AH59" s="73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12" customFormat="1" ht="15" customHeight="1" x14ac:dyDescent="0.25">
      <c r="A60" s="2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7"/>
      <c r="AH60" s="73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12" customFormat="1" ht="15" customHeight="1" x14ac:dyDescent="0.25">
      <c r="A61" s="2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7"/>
      <c r="AH61" s="73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12" customFormat="1" ht="15" customHeight="1" x14ac:dyDescent="0.25">
      <c r="A62" s="2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7"/>
      <c r="AH62" s="73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12" customFormat="1" ht="15" customHeight="1" x14ac:dyDescent="0.25">
      <c r="A63" s="2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7"/>
      <c r="AH63" s="73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12" customFormat="1" ht="15" customHeight="1" x14ac:dyDescent="0.25">
      <c r="A64" s="2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7"/>
      <c r="AH64" s="73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12" customFormat="1" ht="15" customHeight="1" x14ac:dyDescent="0.25">
      <c r="A65" s="2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7"/>
      <c r="AH65" s="73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12" customFormat="1" ht="15" customHeight="1" x14ac:dyDescent="0.25">
      <c r="A66" s="2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7"/>
      <c r="AH66" s="73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12" customFormat="1" ht="15" customHeight="1" x14ac:dyDescent="0.25">
      <c r="A67" s="2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7"/>
      <c r="AH67" s="73"/>
      <c r="AI67" s="50"/>
      <c r="AJ67" s="50"/>
      <c r="AK67" s="50"/>
      <c r="AL67" s="50"/>
      <c r="AM67" s="50"/>
      <c r="AN67" s="50"/>
      <c r="AO67" s="50"/>
      <c r="AP67" s="50"/>
      <c r="AQ67" s="50"/>
      <c r="AR67" s="54"/>
    </row>
    <row r="68" spans="1:44" s="12" customFormat="1" ht="15" customHeight="1" x14ac:dyDescent="0.25">
      <c r="A68" s="2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7"/>
      <c r="AH68" s="73"/>
      <c r="AI68" s="50"/>
      <c r="AJ68" s="50"/>
      <c r="AK68" s="50"/>
      <c r="AL68" s="50"/>
      <c r="AM68" s="50"/>
      <c r="AN68" s="50"/>
      <c r="AO68" s="50"/>
      <c r="AP68" s="50"/>
      <c r="AQ68" s="50"/>
      <c r="AR68" s="54"/>
    </row>
    <row r="69" spans="1:44" s="12" customFormat="1" ht="15" customHeight="1" x14ac:dyDescent="0.25">
      <c r="A69" s="2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7"/>
      <c r="AH69" s="73"/>
      <c r="AI69" s="50"/>
      <c r="AJ69" s="50"/>
      <c r="AK69" s="50"/>
      <c r="AL69" s="50"/>
      <c r="AM69" s="50"/>
      <c r="AN69" s="50"/>
      <c r="AO69" s="50"/>
      <c r="AP69" s="50"/>
      <c r="AQ69" s="50"/>
      <c r="AR69" s="54"/>
    </row>
    <row r="70" spans="1:44" s="12" customFormat="1" ht="15" customHeight="1" x14ac:dyDescent="0.25">
      <c r="A70" s="2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7"/>
      <c r="AH70" s="73"/>
      <c r="AI70" s="50"/>
      <c r="AJ70" s="50"/>
      <c r="AK70" s="50"/>
      <c r="AL70" s="50"/>
      <c r="AM70" s="50"/>
      <c r="AN70" s="50"/>
      <c r="AO70" s="50"/>
      <c r="AP70" s="50"/>
      <c r="AQ70" s="50"/>
      <c r="AR70" s="54"/>
    </row>
    <row r="71" spans="1:44" s="12" customFormat="1" ht="15" customHeight="1" x14ac:dyDescent="0.25">
      <c r="A71" s="2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7"/>
      <c r="AH71" s="73"/>
      <c r="AI71" s="50"/>
      <c r="AJ71" s="50"/>
      <c r="AK71" s="50"/>
      <c r="AL71" s="50"/>
      <c r="AM71" s="50"/>
      <c r="AN71" s="50"/>
      <c r="AO71" s="50"/>
      <c r="AP71" s="50"/>
      <c r="AQ71" s="50"/>
      <c r="AR71" s="54"/>
    </row>
    <row r="72" spans="1:44" s="12" customFormat="1" ht="15" customHeight="1" x14ac:dyDescent="0.25">
      <c r="A72" s="2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7"/>
      <c r="AH72" s="73"/>
      <c r="AI72" s="50"/>
      <c r="AJ72" s="50"/>
      <c r="AK72" s="50"/>
      <c r="AL72" s="50"/>
      <c r="AM72" s="50"/>
      <c r="AN72" s="50"/>
      <c r="AO72" s="50"/>
      <c r="AP72" s="50"/>
      <c r="AQ72" s="50"/>
      <c r="AR72" s="54"/>
    </row>
    <row r="73" spans="1:44" s="12" customFormat="1" ht="15" customHeight="1" x14ac:dyDescent="0.25">
      <c r="A73" s="2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7"/>
      <c r="AH73" s="73"/>
      <c r="AI73" s="50"/>
      <c r="AJ73" s="50"/>
      <c r="AK73" s="50"/>
      <c r="AL73" s="50"/>
      <c r="AM73" s="50"/>
      <c r="AN73" s="50"/>
      <c r="AO73" s="50"/>
      <c r="AP73" s="50"/>
      <c r="AQ73" s="50"/>
      <c r="AR73" s="54"/>
    </row>
    <row r="74" spans="1:44" s="12" customFormat="1" ht="15" customHeight="1" x14ac:dyDescent="0.25">
      <c r="A74" s="2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7"/>
      <c r="AH74" s="73"/>
      <c r="AI74" s="50"/>
      <c r="AJ74" s="50"/>
      <c r="AK74" s="50"/>
      <c r="AL74" s="50"/>
      <c r="AM74" s="50"/>
      <c r="AN74" s="50"/>
      <c r="AO74" s="50"/>
      <c r="AP74" s="50"/>
      <c r="AQ74" s="50"/>
      <c r="AR74" s="54"/>
    </row>
    <row r="75" spans="1:44" s="12" customFormat="1" ht="15" customHeight="1" x14ac:dyDescent="0.25">
      <c r="A75" s="2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7"/>
      <c r="AH75" s="73"/>
      <c r="AI75" s="50"/>
      <c r="AJ75" s="50"/>
      <c r="AK75" s="50"/>
      <c r="AL75" s="50"/>
      <c r="AM75" s="50"/>
      <c r="AN75" s="50"/>
      <c r="AO75" s="50"/>
      <c r="AP75" s="50"/>
      <c r="AQ75" s="50"/>
    </row>
    <row r="76" spans="1:44" s="12" customFormat="1" ht="15" customHeight="1" x14ac:dyDescent="0.25">
      <c r="A76" s="2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7"/>
      <c r="AH76" s="73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4" s="12" customFormat="1" ht="15" customHeight="1" x14ac:dyDescent="0.25">
      <c r="A77" s="2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7"/>
      <c r="AH77" s="73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4" s="12" customFormat="1" ht="15" customHeight="1" x14ac:dyDescent="0.25">
      <c r="A78" s="2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7"/>
      <c r="AH78" s="73"/>
      <c r="AI78" s="50"/>
      <c r="AJ78" s="50"/>
      <c r="AK78" s="50"/>
      <c r="AL78" s="50"/>
      <c r="AM78" s="50"/>
      <c r="AN78" s="50"/>
      <c r="AO78" s="50"/>
      <c r="AP78" s="50"/>
      <c r="AQ78" s="50"/>
      <c r="AR78" s="3"/>
    </row>
    <row r="79" spans="1:44" s="12" customFormat="1" ht="15" customHeight="1" x14ac:dyDescent="0.25">
      <c r="A79" s="2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7"/>
      <c r="AH79" s="73"/>
      <c r="AI79" s="50"/>
      <c r="AJ79" s="50"/>
      <c r="AK79" s="50"/>
      <c r="AL79" s="50"/>
      <c r="AM79" s="50"/>
      <c r="AN79" s="50"/>
      <c r="AO79" s="50"/>
      <c r="AP79" s="50"/>
      <c r="AQ79" s="50"/>
      <c r="AR79" s="3"/>
    </row>
    <row r="80" spans="1:44" s="12" customFormat="1" ht="15" customHeight="1" x14ac:dyDescent="0.25">
      <c r="A80" s="2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7"/>
      <c r="AH80" s="73"/>
      <c r="AI80" s="50"/>
      <c r="AJ80" s="50"/>
      <c r="AK80" s="50"/>
      <c r="AL80" s="50"/>
      <c r="AM80" s="50"/>
      <c r="AN80" s="50"/>
      <c r="AO80" s="50"/>
      <c r="AP80" s="50"/>
      <c r="AQ80" s="50"/>
      <c r="AR80" s="3"/>
    </row>
    <row r="81" spans="1:44" s="12" customFormat="1" ht="15" customHeight="1" x14ac:dyDescent="0.25">
      <c r="A81" s="2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7"/>
      <c r="AH81" s="73"/>
      <c r="AI81" s="50"/>
      <c r="AJ81" s="50"/>
      <c r="AK81" s="50"/>
      <c r="AL81" s="50"/>
      <c r="AM81" s="50"/>
      <c r="AN81" s="50"/>
      <c r="AO81" s="50"/>
      <c r="AP81" s="50"/>
      <c r="AQ81" s="50"/>
      <c r="AR81" s="3"/>
    </row>
    <row r="82" spans="1:44" s="12" customFormat="1" ht="15" customHeight="1" x14ac:dyDescent="0.25">
      <c r="A82" s="2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7"/>
      <c r="AH82" s="73"/>
      <c r="AI82" s="50"/>
      <c r="AJ82" s="50"/>
      <c r="AK82" s="50"/>
      <c r="AL82" s="50"/>
      <c r="AM82" s="50"/>
      <c r="AN82" s="50"/>
      <c r="AO82" s="50"/>
      <c r="AP82" s="50"/>
      <c r="AQ82" s="50"/>
      <c r="AR82" s="3"/>
    </row>
    <row r="83" spans="1:44" s="12" customFormat="1" ht="15" customHeight="1" x14ac:dyDescent="0.25">
      <c r="A83" s="2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7"/>
      <c r="AH83" s="73"/>
      <c r="AI83" s="50"/>
      <c r="AJ83" s="50"/>
      <c r="AK83" s="50"/>
      <c r="AL83" s="50"/>
      <c r="AM83" s="50"/>
      <c r="AN83" s="50"/>
      <c r="AO83" s="50"/>
      <c r="AP83" s="50"/>
      <c r="AQ83" s="50"/>
      <c r="AR83" s="3"/>
    </row>
    <row r="84" spans="1:44" s="12" customFormat="1" ht="15" customHeight="1" x14ac:dyDescent="0.25">
      <c r="A84" s="26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7"/>
      <c r="AH84" s="73"/>
      <c r="AI84" s="50"/>
      <c r="AJ84" s="50"/>
      <c r="AK84" s="50"/>
      <c r="AL84" s="50"/>
      <c r="AM84" s="50"/>
      <c r="AN84" s="50"/>
      <c r="AO84" s="50"/>
      <c r="AP84" s="50"/>
      <c r="AQ84" s="50"/>
      <c r="AR84" s="3"/>
    </row>
    <row r="85" spans="1:44" s="12" customFormat="1" ht="15" customHeight="1" x14ac:dyDescent="0.25">
      <c r="A85" s="26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7"/>
      <c r="AH85" s="73"/>
      <c r="AI85" s="50"/>
      <c r="AJ85" s="50"/>
      <c r="AK85" s="50"/>
      <c r="AL85" s="50"/>
      <c r="AM85" s="50"/>
      <c r="AN85" s="50"/>
      <c r="AO85" s="50"/>
      <c r="AP85" s="50"/>
      <c r="AQ85" s="50"/>
      <c r="AR85" s="3"/>
    </row>
    <row r="86" spans="1:44" s="12" customFormat="1" ht="15" customHeight="1" x14ac:dyDescent="0.25">
      <c r="A86" s="26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7"/>
      <c r="AH86" s="73"/>
      <c r="AI86" s="50"/>
      <c r="AJ86" s="50"/>
      <c r="AK86" s="50"/>
      <c r="AL86" s="50"/>
      <c r="AM86" s="50"/>
      <c r="AN86" s="50"/>
      <c r="AO86" s="50"/>
      <c r="AP86" s="50"/>
      <c r="AQ86" s="50"/>
      <c r="AR86" s="3"/>
    </row>
    <row r="87" spans="1:44" s="12" customFormat="1" ht="15" customHeight="1" x14ac:dyDescent="0.25">
      <c r="A87" s="26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7"/>
      <c r="AH87" s="73"/>
      <c r="AI87" s="50"/>
      <c r="AJ87" s="50"/>
      <c r="AK87" s="50"/>
      <c r="AL87" s="50"/>
      <c r="AM87" s="50"/>
      <c r="AN87" s="50"/>
      <c r="AO87" s="50"/>
      <c r="AP87" s="50"/>
      <c r="AQ87" s="50"/>
      <c r="AR87" s="3"/>
    </row>
    <row r="88" spans="1:44" s="12" customFormat="1" ht="15" customHeight="1" x14ac:dyDescent="0.25">
      <c r="A88" s="26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7"/>
      <c r="AH88" s="73"/>
      <c r="AI88" s="50"/>
      <c r="AJ88" s="50"/>
      <c r="AK88" s="50"/>
      <c r="AL88" s="50"/>
      <c r="AM88" s="50"/>
      <c r="AN88" s="50"/>
      <c r="AO88" s="50"/>
      <c r="AP88" s="50"/>
      <c r="AQ88" s="50"/>
      <c r="AR88" s="3"/>
    </row>
    <row r="89" spans="1:44" s="12" customFormat="1" ht="15" customHeight="1" x14ac:dyDescent="0.25">
      <c r="A89" s="26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27"/>
      <c r="AH89" s="73"/>
      <c r="AI89" s="50"/>
      <c r="AJ89" s="50"/>
      <c r="AK89" s="50"/>
      <c r="AL89" s="50"/>
      <c r="AM89" s="50"/>
      <c r="AN89" s="50"/>
      <c r="AO89" s="50"/>
      <c r="AP89" s="50"/>
      <c r="AQ89" s="50"/>
      <c r="AR89" s="3"/>
    </row>
    <row r="90" spans="1:44" s="12" customFormat="1" ht="15" customHeight="1" x14ac:dyDescent="0.25">
      <c r="A90" s="26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27"/>
      <c r="AH90" s="73"/>
      <c r="AI90" s="50"/>
      <c r="AJ90" s="50"/>
      <c r="AK90" s="50"/>
      <c r="AL90" s="50"/>
      <c r="AM90" s="50"/>
      <c r="AN90" s="50"/>
      <c r="AO90" s="50"/>
      <c r="AP90" s="50"/>
      <c r="AQ90" s="50"/>
      <c r="AR90" s="3"/>
    </row>
    <row r="91" spans="1:44" s="12" customFormat="1" ht="15" customHeight="1" x14ac:dyDescent="0.25">
      <c r="A91" s="26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27"/>
      <c r="AH91" s="73"/>
      <c r="AI91" s="50"/>
      <c r="AJ91" s="50"/>
      <c r="AK91" s="50"/>
      <c r="AL91" s="50"/>
      <c r="AM91" s="50"/>
      <c r="AN91" s="50"/>
      <c r="AO91" s="50"/>
      <c r="AP91" s="50"/>
      <c r="AQ91" s="50"/>
      <c r="AR91" s="3"/>
    </row>
    <row r="92" spans="1:44" s="12" customFormat="1" ht="15" customHeight="1" x14ac:dyDescent="0.25">
      <c r="A92" s="26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27"/>
      <c r="AH92" s="73"/>
      <c r="AI92" s="50"/>
      <c r="AJ92" s="50"/>
      <c r="AK92" s="50"/>
      <c r="AL92" s="50"/>
      <c r="AM92" s="50"/>
      <c r="AN92" s="50"/>
      <c r="AO92" s="50"/>
      <c r="AP92" s="50"/>
      <c r="AQ92" s="50"/>
      <c r="AR92" s="3"/>
    </row>
    <row r="93" spans="1:44" s="12" customFormat="1" ht="15" customHeight="1" x14ac:dyDescent="0.25">
      <c r="A93" s="26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27"/>
      <c r="AH93" s="73"/>
      <c r="AI93" s="50"/>
      <c r="AJ93" s="50"/>
      <c r="AK93" s="50"/>
      <c r="AL93" s="50"/>
      <c r="AM93" s="50"/>
      <c r="AN93" s="50"/>
      <c r="AO93" s="50"/>
      <c r="AP93" s="50"/>
      <c r="AQ93" s="50"/>
      <c r="AR93" s="3"/>
    </row>
    <row r="94" spans="1:44" s="12" customFormat="1" ht="15" customHeight="1" x14ac:dyDescent="0.25">
      <c r="A94" s="26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27"/>
      <c r="AH94" s="73"/>
      <c r="AI94" s="50"/>
      <c r="AJ94" s="50"/>
      <c r="AK94" s="50"/>
      <c r="AL94" s="50"/>
      <c r="AM94" s="50"/>
      <c r="AN94" s="50"/>
      <c r="AO94" s="50"/>
      <c r="AP94" s="50"/>
      <c r="AQ94" s="50"/>
      <c r="AR94" s="3"/>
    </row>
    <row r="95" spans="1:44" s="12" customFormat="1" ht="15" customHeight="1" x14ac:dyDescent="0.25">
      <c r="A95" s="26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27"/>
      <c r="AH95" s="73"/>
      <c r="AI95" s="50"/>
      <c r="AJ95" s="50"/>
      <c r="AK95" s="50"/>
      <c r="AL95" s="50"/>
      <c r="AM95" s="50"/>
      <c r="AN95" s="50"/>
      <c r="AO95" s="50"/>
      <c r="AP95" s="50"/>
      <c r="AQ95" s="50"/>
      <c r="AR95" s="3"/>
    </row>
    <row r="96" spans="1:44" s="12" customFormat="1" ht="15" customHeight="1" x14ac:dyDescent="0.25">
      <c r="A96" s="26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27"/>
      <c r="AH96" s="73"/>
      <c r="AI96" s="50"/>
      <c r="AJ96" s="50"/>
      <c r="AK96" s="50"/>
      <c r="AL96" s="50"/>
      <c r="AM96" s="50"/>
      <c r="AN96" s="50"/>
      <c r="AO96" s="50"/>
      <c r="AP96" s="50"/>
      <c r="AQ96" s="50"/>
      <c r="AR96" s="3"/>
    </row>
    <row r="97" spans="1:44" s="12" customFormat="1" ht="15" customHeight="1" x14ac:dyDescent="0.25">
      <c r="A97" s="26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7"/>
      <c r="P97" s="27"/>
      <c r="Q97" s="27"/>
      <c r="R97" s="27"/>
      <c r="S97" s="27"/>
      <c r="T97" s="27"/>
      <c r="U97" s="50"/>
      <c r="V97" s="53"/>
      <c r="W97" s="50"/>
      <c r="X97" s="50"/>
      <c r="Y97" s="27"/>
      <c r="Z97" s="27"/>
      <c r="AA97" s="27"/>
      <c r="AB97" s="27"/>
      <c r="AC97" s="27"/>
      <c r="AD97" s="27"/>
      <c r="AE97" s="27"/>
      <c r="AF97" s="27"/>
      <c r="AG97" s="27"/>
      <c r="AH97" s="73"/>
      <c r="AI97" s="50"/>
      <c r="AJ97" s="50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7"/>
      <c r="P98" s="27"/>
      <c r="Q98" s="27"/>
      <c r="R98" s="27"/>
      <c r="S98" s="27"/>
      <c r="T98" s="27"/>
      <c r="U98" s="50"/>
      <c r="V98" s="53"/>
      <c r="W98" s="50"/>
      <c r="X98" s="50"/>
      <c r="Y98" s="27"/>
      <c r="Z98" s="27"/>
      <c r="AA98" s="27"/>
      <c r="AB98" s="27"/>
      <c r="AC98" s="27"/>
      <c r="AD98" s="27"/>
      <c r="AE98" s="27"/>
      <c r="AF98" s="27"/>
      <c r="AG98" s="27"/>
      <c r="AH98" s="73"/>
      <c r="AI98" s="50"/>
      <c r="AJ98" s="50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7"/>
      <c r="P99" s="27"/>
      <c r="Q99" s="27"/>
      <c r="R99" s="27"/>
      <c r="S99" s="27"/>
      <c r="T99" s="27"/>
      <c r="U99" s="50"/>
      <c r="V99" s="53"/>
      <c r="W99" s="50"/>
      <c r="X99" s="50"/>
      <c r="Y99" s="27"/>
      <c r="Z99" s="27"/>
      <c r="AA99" s="27"/>
      <c r="AB99" s="27"/>
      <c r="AC99" s="27"/>
      <c r="AD99" s="27"/>
      <c r="AE99" s="27"/>
      <c r="AF99" s="27"/>
      <c r="AG99" s="27"/>
      <c r="AH99" s="73"/>
      <c r="AI99" s="50"/>
      <c r="AJ99" s="50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7"/>
      <c r="P100" s="27"/>
      <c r="Q100" s="27"/>
      <c r="R100" s="27"/>
      <c r="S100" s="27"/>
      <c r="T100" s="27"/>
      <c r="U100" s="50"/>
      <c r="V100" s="53"/>
      <c r="W100" s="50"/>
      <c r="X100" s="50"/>
      <c r="Y100" s="27"/>
      <c r="Z100" s="27"/>
      <c r="AA100" s="27"/>
      <c r="AB100" s="27"/>
      <c r="AC100" s="27"/>
      <c r="AD100" s="27"/>
      <c r="AE100" s="27"/>
      <c r="AF100" s="27"/>
      <c r="AG100" s="27"/>
      <c r="AH100" s="73"/>
      <c r="AI100" s="50"/>
      <c r="AJ100" s="50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7"/>
      <c r="P101" s="27"/>
      <c r="Q101" s="27"/>
      <c r="R101" s="27"/>
      <c r="S101" s="27"/>
      <c r="T101" s="27"/>
      <c r="U101" s="50"/>
      <c r="V101" s="53"/>
      <c r="W101" s="50"/>
      <c r="X101" s="50"/>
      <c r="Y101" s="27"/>
      <c r="Z101" s="27"/>
      <c r="AA101" s="27"/>
      <c r="AB101" s="27"/>
      <c r="AC101" s="27"/>
      <c r="AD101" s="27"/>
      <c r="AE101" s="27"/>
      <c r="AF101" s="27"/>
      <c r="AG101" s="27"/>
      <c r="AH101" s="73"/>
      <c r="AI101" s="50"/>
      <c r="AJ101" s="50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7"/>
      <c r="P102" s="27"/>
      <c r="Q102" s="27"/>
      <c r="R102" s="27"/>
      <c r="S102" s="27"/>
      <c r="T102" s="27"/>
      <c r="U102" s="50"/>
      <c r="V102" s="53"/>
      <c r="W102" s="50"/>
      <c r="X102" s="50"/>
      <c r="Y102" s="27"/>
      <c r="Z102" s="27"/>
      <c r="AA102" s="27"/>
      <c r="AB102" s="27"/>
      <c r="AC102" s="27"/>
      <c r="AD102" s="27"/>
      <c r="AE102" s="27"/>
      <c r="AF102" s="27"/>
      <c r="AG102" s="27"/>
      <c r="AH102" s="73"/>
      <c r="AI102" s="50"/>
      <c r="AJ102" s="50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7"/>
      <c r="P103" s="27"/>
      <c r="Q103" s="27"/>
      <c r="R103" s="27"/>
      <c r="S103" s="27"/>
      <c r="T103" s="27"/>
      <c r="U103" s="50"/>
      <c r="V103" s="53"/>
      <c r="W103" s="50"/>
      <c r="X103" s="50"/>
      <c r="Y103" s="27"/>
      <c r="Z103" s="27"/>
      <c r="AA103" s="27"/>
      <c r="AB103" s="27"/>
      <c r="AC103" s="27"/>
      <c r="AD103" s="27"/>
      <c r="AE103" s="27"/>
      <c r="AF103" s="27"/>
      <c r="AG103" s="27"/>
      <c r="AH103" s="73"/>
      <c r="AI103" s="50"/>
      <c r="AJ103" s="50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7"/>
      <c r="P104" s="27"/>
      <c r="Q104" s="27"/>
      <c r="R104" s="27"/>
      <c r="S104" s="27"/>
      <c r="T104" s="27"/>
      <c r="U104" s="50"/>
      <c r="V104" s="53"/>
      <c r="W104" s="50"/>
      <c r="X104" s="50"/>
      <c r="Y104" s="27"/>
      <c r="Z104" s="27"/>
      <c r="AA104" s="27"/>
      <c r="AB104" s="27"/>
      <c r="AC104" s="27"/>
      <c r="AD104" s="27"/>
      <c r="AE104" s="27"/>
      <c r="AF104" s="27"/>
      <c r="AG104" s="27"/>
      <c r="AH104" s="73"/>
      <c r="AI104" s="50"/>
      <c r="AJ104" s="50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7"/>
      <c r="P105" s="27"/>
      <c r="Q105" s="27"/>
      <c r="R105" s="27"/>
      <c r="S105" s="27"/>
      <c r="T105" s="27"/>
      <c r="U105" s="50"/>
      <c r="V105" s="53"/>
      <c r="W105" s="50"/>
      <c r="X105" s="50"/>
      <c r="Y105" s="27"/>
      <c r="Z105" s="27"/>
      <c r="AA105" s="27"/>
      <c r="AB105" s="27"/>
      <c r="AC105" s="27"/>
      <c r="AD105" s="27"/>
      <c r="AE105" s="27"/>
      <c r="AF105" s="27"/>
      <c r="AG105" s="27"/>
      <c r="AH105" s="73"/>
      <c r="AI105" s="50"/>
      <c r="AJ105" s="50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7"/>
      <c r="P106" s="27"/>
      <c r="Q106" s="27"/>
      <c r="R106" s="27"/>
      <c r="S106" s="27"/>
      <c r="T106" s="27"/>
      <c r="U106" s="50"/>
      <c r="V106" s="53"/>
      <c r="W106" s="50"/>
      <c r="X106" s="50"/>
      <c r="Y106" s="27"/>
      <c r="Z106" s="27"/>
      <c r="AA106" s="27"/>
      <c r="AB106" s="27"/>
      <c r="AC106" s="27"/>
      <c r="AD106" s="27"/>
      <c r="AE106" s="27"/>
      <c r="AF106" s="27"/>
      <c r="AG106" s="27"/>
      <c r="AH106" s="73"/>
      <c r="AI106" s="50"/>
      <c r="AJ106" s="50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7"/>
      <c r="P107" s="27"/>
      <c r="Q107" s="27"/>
      <c r="R107" s="27"/>
      <c r="S107" s="27"/>
      <c r="T107" s="27"/>
      <c r="U107" s="50"/>
      <c r="V107" s="53"/>
      <c r="W107" s="50"/>
      <c r="X107" s="50"/>
      <c r="Y107" s="27"/>
      <c r="Z107" s="27"/>
      <c r="AA107" s="27"/>
      <c r="AB107" s="27"/>
      <c r="AC107" s="27"/>
      <c r="AD107" s="27"/>
      <c r="AE107" s="27"/>
      <c r="AF107" s="27"/>
      <c r="AG107" s="27"/>
      <c r="AH107" s="73"/>
      <c r="AI107" s="50"/>
      <c r="AJ107" s="50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7"/>
      <c r="P108" s="27"/>
      <c r="Q108" s="27"/>
      <c r="R108" s="27"/>
      <c r="S108" s="27"/>
      <c r="T108" s="27"/>
      <c r="U108" s="50"/>
      <c r="V108" s="53"/>
      <c r="W108" s="50"/>
      <c r="X108" s="50"/>
      <c r="Y108" s="27"/>
      <c r="Z108" s="27"/>
      <c r="AA108" s="27"/>
      <c r="AB108" s="27"/>
      <c r="AC108" s="27"/>
      <c r="AD108" s="27"/>
      <c r="AE108" s="27"/>
      <c r="AF108" s="27"/>
      <c r="AG108" s="27"/>
      <c r="AH108" s="73"/>
      <c r="AI108" s="50"/>
      <c r="AJ108" s="50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7"/>
      <c r="P109" s="27"/>
      <c r="Q109" s="27"/>
      <c r="R109" s="27"/>
      <c r="S109" s="27"/>
      <c r="T109" s="27"/>
      <c r="U109" s="50"/>
      <c r="V109" s="53"/>
      <c r="W109" s="50"/>
      <c r="X109" s="50"/>
      <c r="Y109" s="27"/>
      <c r="Z109" s="27"/>
      <c r="AA109" s="27"/>
      <c r="AB109" s="27"/>
      <c r="AC109" s="27"/>
      <c r="AD109" s="27"/>
      <c r="AE109" s="27"/>
      <c r="AF109" s="27"/>
      <c r="AG109" s="27"/>
      <c r="AH109" s="73"/>
      <c r="AI109" s="50"/>
      <c r="AJ109" s="50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7"/>
      <c r="P110" s="27"/>
      <c r="Q110" s="27"/>
      <c r="R110" s="27"/>
      <c r="S110" s="27"/>
      <c r="T110" s="27"/>
      <c r="U110" s="50"/>
      <c r="V110" s="53"/>
      <c r="W110" s="50"/>
      <c r="X110" s="50"/>
      <c r="Y110" s="27"/>
      <c r="Z110" s="27"/>
      <c r="AA110" s="27"/>
      <c r="AB110" s="27"/>
      <c r="AC110" s="27"/>
      <c r="AD110" s="27"/>
      <c r="AE110" s="27"/>
      <c r="AF110" s="27"/>
      <c r="AG110" s="27"/>
      <c r="AH110" s="73"/>
      <c r="AI110" s="50"/>
      <c r="AJ110" s="50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7"/>
      <c r="P111" s="27"/>
      <c r="Q111" s="27"/>
      <c r="R111" s="27"/>
      <c r="S111" s="27"/>
      <c r="T111" s="27"/>
      <c r="U111" s="50"/>
      <c r="V111" s="53"/>
      <c r="W111" s="50"/>
      <c r="X111" s="50"/>
      <c r="Y111" s="27"/>
      <c r="Z111" s="27"/>
      <c r="AA111" s="27"/>
      <c r="AB111" s="27"/>
      <c r="AC111" s="27"/>
      <c r="AD111" s="27"/>
      <c r="AE111" s="27"/>
      <c r="AF111" s="27"/>
      <c r="AG111" s="27"/>
      <c r="AH111" s="73"/>
      <c r="AI111" s="50"/>
      <c r="AJ111" s="50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7"/>
      <c r="P112" s="27"/>
      <c r="Q112" s="27"/>
      <c r="R112" s="27"/>
      <c r="S112" s="27"/>
      <c r="T112" s="27"/>
      <c r="U112" s="50"/>
      <c r="V112" s="53"/>
      <c r="W112" s="50"/>
      <c r="X112" s="50"/>
      <c r="Y112" s="27"/>
      <c r="Z112" s="27"/>
      <c r="AA112" s="27"/>
      <c r="AB112" s="27"/>
      <c r="AC112" s="27"/>
      <c r="AD112" s="27"/>
      <c r="AE112" s="27"/>
      <c r="AF112" s="27"/>
      <c r="AG112" s="27"/>
      <c r="AH112" s="73"/>
      <c r="AI112" s="50"/>
      <c r="AJ112" s="50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7"/>
      <c r="P113" s="27"/>
      <c r="Q113" s="27"/>
      <c r="R113" s="27"/>
      <c r="S113" s="27"/>
      <c r="T113" s="27"/>
      <c r="U113" s="50"/>
      <c r="V113" s="53"/>
      <c r="W113" s="50"/>
      <c r="X113" s="50"/>
      <c r="Y113" s="27"/>
      <c r="Z113" s="27"/>
      <c r="AA113" s="27"/>
      <c r="AB113" s="27"/>
      <c r="AC113" s="27"/>
      <c r="AD113" s="27"/>
      <c r="AE113" s="27"/>
      <c r="AF113" s="27"/>
      <c r="AG113" s="27"/>
      <c r="AH113" s="73"/>
      <c r="AI113" s="50"/>
      <c r="AJ113" s="50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7"/>
      <c r="P114" s="27"/>
      <c r="Q114" s="27"/>
      <c r="R114" s="27"/>
      <c r="S114" s="27"/>
      <c r="T114" s="27"/>
      <c r="U114" s="50"/>
      <c r="V114" s="53"/>
      <c r="W114" s="50"/>
      <c r="X114" s="50"/>
      <c r="Y114" s="27"/>
      <c r="Z114" s="27"/>
      <c r="AA114" s="27"/>
      <c r="AB114" s="27"/>
      <c r="AC114" s="27"/>
      <c r="AD114" s="27"/>
      <c r="AE114" s="27"/>
      <c r="AF114" s="27"/>
      <c r="AG114" s="27"/>
      <c r="AH114" s="73"/>
      <c r="AI114" s="50"/>
      <c r="AJ114" s="50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7"/>
      <c r="P115" s="27"/>
      <c r="Q115" s="27"/>
      <c r="R115" s="27"/>
      <c r="S115" s="27"/>
      <c r="T115" s="27"/>
      <c r="U115" s="50"/>
      <c r="V115" s="53"/>
      <c r="W115" s="50"/>
      <c r="X115" s="50"/>
      <c r="Y115" s="27"/>
      <c r="Z115" s="27"/>
      <c r="AA115" s="27"/>
      <c r="AB115" s="27"/>
      <c r="AC115" s="27"/>
      <c r="AD115" s="27"/>
      <c r="AE115" s="27"/>
      <c r="AF115" s="27"/>
      <c r="AG115" s="27"/>
      <c r="AH115" s="73"/>
      <c r="AI115" s="50"/>
      <c r="AJ115" s="50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7"/>
      <c r="P116" s="27"/>
      <c r="Q116" s="27"/>
      <c r="R116" s="27"/>
      <c r="S116" s="27"/>
      <c r="T116" s="27"/>
      <c r="U116" s="50"/>
      <c r="V116" s="53"/>
      <c r="W116" s="50"/>
      <c r="X116" s="50"/>
      <c r="Y116" s="27"/>
      <c r="Z116" s="27"/>
      <c r="AA116" s="27"/>
      <c r="AB116" s="27"/>
      <c r="AC116" s="27"/>
      <c r="AD116" s="27"/>
      <c r="AE116" s="27"/>
      <c r="AF116" s="27"/>
      <c r="AG116" s="27"/>
      <c r="AH116" s="73"/>
      <c r="AI116" s="50"/>
      <c r="AJ116" s="50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7"/>
      <c r="P117" s="27"/>
      <c r="Q117" s="27"/>
      <c r="R117" s="27"/>
      <c r="S117" s="27"/>
      <c r="T117" s="27"/>
      <c r="U117" s="50"/>
      <c r="V117" s="53"/>
      <c r="W117" s="50"/>
      <c r="X117" s="50"/>
      <c r="Y117" s="27"/>
      <c r="Z117" s="27"/>
      <c r="AA117" s="27"/>
      <c r="AB117" s="27"/>
      <c r="AC117" s="27"/>
      <c r="AD117" s="27"/>
      <c r="AE117" s="27"/>
      <c r="AF117" s="27"/>
      <c r="AG117" s="27"/>
      <c r="AH117" s="73"/>
      <c r="AI117" s="50"/>
      <c r="AJ117" s="50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7"/>
      <c r="P118" s="27"/>
      <c r="Q118" s="27"/>
      <c r="R118" s="27"/>
      <c r="S118" s="27"/>
      <c r="T118" s="27"/>
      <c r="U118" s="50"/>
      <c r="V118" s="53"/>
      <c r="W118" s="50"/>
      <c r="X118" s="50"/>
      <c r="Y118" s="27"/>
      <c r="Z118" s="27"/>
      <c r="AA118" s="27"/>
      <c r="AB118" s="27"/>
      <c r="AC118" s="27"/>
      <c r="AD118" s="27"/>
      <c r="AE118" s="27"/>
      <c r="AF118" s="27"/>
      <c r="AG118" s="27"/>
      <c r="AH118" s="73"/>
      <c r="AI118" s="50"/>
      <c r="AJ118" s="50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7"/>
      <c r="P119" s="27"/>
      <c r="Q119" s="27"/>
      <c r="R119" s="27"/>
      <c r="S119" s="27"/>
      <c r="T119" s="27"/>
      <c r="U119" s="50"/>
      <c r="V119" s="53"/>
      <c r="W119" s="50"/>
      <c r="X119" s="50"/>
      <c r="Y119" s="27"/>
      <c r="Z119" s="27"/>
      <c r="AA119" s="27"/>
      <c r="AB119" s="27"/>
      <c r="AC119" s="27"/>
      <c r="AD119" s="27"/>
      <c r="AE119" s="27"/>
      <c r="AF119" s="27"/>
      <c r="AG119" s="27"/>
      <c r="AH119" s="73"/>
      <c r="AI119" s="50"/>
      <c r="AJ119" s="50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7"/>
      <c r="P120" s="27"/>
      <c r="Q120" s="27"/>
      <c r="R120" s="27"/>
      <c r="S120" s="27"/>
      <c r="T120" s="27"/>
      <c r="U120" s="50"/>
      <c r="V120" s="53"/>
      <c r="W120" s="50"/>
      <c r="X120" s="50"/>
      <c r="Y120" s="27"/>
      <c r="Z120" s="27"/>
      <c r="AA120" s="27"/>
      <c r="AB120" s="27"/>
      <c r="AC120" s="27"/>
      <c r="AD120" s="27"/>
      <c r="AE120" s="27"/>
      <c r="AF120" s="27"/>
      <c r="AG120" s="27"/>
      <c r="AH120" s="73"/>
      <c r="AI120" s="50"/>
      <c r="AJ120" s="50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7"/>
      <c r="P121" s="27"/>
      <c r="Q121" s="27"/>
      <c r="R121" s="27"/>
      <c r="S121" s="27"/>
      <c r="T121" s="27"/>
      <c r="U121" s="50"/>
      <c r="V121" s="53"/>
      <c r="W121" s="50"/>
      <c r="X121" s="50"/>
      <c r="Y121" s="27"/>
      <c r="Z121" s="27"/>
      <c r="AA121" s="27"/>
      <c r="AB121" s="27"/>
      <c r="AC121" s="27"/>
      <c r="AD121" s="27"/>
      <c r="AE121" s="27"/>
      <c r="AF121" s="27"/>
      <c r="AG121" s="27"/>
      <c r="AH121" s="73"/>
      <c r="AI121" s="50"/>
      <c r="AJ121" s="50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7"/>
      <c r="P122" s="27"/>
      <c r="Q122" s="27"/>
      <c r="R122" s="27"/>
      <c r="S122" s="27"/>
      <c r="T122" s="27"/>
      <c r="U122" s="50"/>
      <c r="V122" s="53"/>
      <c r="W122" s="50"/>
      <c r="X122" s="50"/>
      <c r="Y122" s="27"/>
      <c r="Z122" s="27"/>
      <c r="AA122" s="27"/>
      <c r="AB122" s="27"/>
      <c r="AC122" s="27"/>
      <c r="AD122" s="27"/>
      <c r="AE122" s="27"/>
      <c r="AF122" s="27"/>
      <c r="AG122" s="27"/>
      <c r="AH122" s="73"/>
      <c r="AI122" s="50"/>
      <c r="AJ122" s="50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7"/>
      <c r="P123" s="27"/>
      <c r="Q123" s="27"/>
      <c r="R123" s="27"/>
      <c r="S123" s="27"/>
      <c r="T123" s="27"/>
      <c r="U123" s="50"/>
      <c r="V123" s="53"/>
      <c r="W123" s="50"/>
      <c r="X123" s="50"/>
      <c r="Y123" s="27"/>
      <c r="Z123" s="27"/>
      <c r="AA123" s="27"/>
      <c r="AB123" s="27"/>
      <c r="AC123" s="27"/>
      <c r="AD123" s="27"/>
      <c r="AE123" s="27"/>
      <c r="AF123" s="27"/>
      <c r="AG123" s="27"/>
      <c r="AH123" s="73"/>
      <c r="AI123" s="50"/>
      <c r="AJ123" s="50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7"/>
      <c r="P124" s="27"/>
      <c r="Q124" s="27"/>
      <c r="R124" s="27"/>
      <c r="S124" s="27"/>
      <c r="T124" s="27"/>
      <c r="U124" s="50"/>
      <c r="V124" s="53"/>
      <c r="W124" s="50"/>
      <c r="X124" s="50"/>
      <c r="Y124" s="27"/>
      <c r="Z124" s="27"/>
      <c r="AA124" s="27"/>
      <c r="AB124" s="27"/>
      <c r="AC124" s="27"/>
      <c r="AD124" s="27"/>
      <c r="AE124" s="27"/>
      <c r="AF124" s="27"/>
      <c r="AG124" s="27"/>
      <c r="AH124" s="73"/>
      <c r="AI124" s="50"/>
      <c r="AJ124" s="50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7"/>
      <c r="P125" s="27"/>
      <c r="Q125" s="27"/>
      <c r="R125" s="27"/>
      <c r="S125" s="27"/>
      <c r="T125" s="27"/>
      <c r="U125" s="50"/>
      <c r="V125" s="53"/>
      <c r="W125" s="50"/>
      <c r="X125" s="50"/>
      <c r="Y125" s="27"/>
      <c r="Z125" s="27"/>
      <c r="AA125" s="27"/>
      <c r="AB125" s="27"/>
      <c r="AC125" s="27"/>
      <c r="AD125" s="27"/>
      <c r="AE125" s="27"/>
      <c r="AF125" s="27"/>
      <c r="AG125" s="27"/>
      <c r="AH125" s="73"/>
      <c r="AI125" s="50"/>
      <c r="AJ125" s="50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7"/>
      <c r="P126" s="27"/>
      <c r="Q126" s="27"/>
      <c r="R126" s="27"/>
      <c r="S126" s="27"/>
      <c r="T126" s="27"/>
      <c r="U126" s="50"/>
      <c r="V126" s="53"/>
      <c r="W126" s="50"/>
      <c r="X126" s="50"/>
      <c r="Y126" s="27"/>
      <c r="Z126" s="27"/>
      <c r="AA126" s="27"/>
      <c r="AB126" s="27"/>
      <c r="AC126" s="27"/>
      <c r="AD126" s="27"/>
      <c r="AE126" s="27"/>
      <c r="AF126" s="27"/>
      <c r="AG126" s="27"/>
      <c r="AH126" s="73"/>
      <c r="AI126" s="50"/>
      <c r="AJ126" s="50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7"/>
      <c r="P127" s="27"/>
      <c r="Q127" s="27"/>
      <c r="R127" s="27"/>
      <c r="S127" s="27"/>
      <c r="T127" s="27"/>
      <c r="U127" s="50"/>
      <c r="V127" s="53"/>
      <c r="W127" s="50"/>
      <c r="X127" s="50"/>
      <c r="Y127" s="27"/>
      <c r="Z127" s="27"/>
      <c r="AA127" s="27"/>
      <c r="AB127" s="27"/>
      <c r="AC127" s="27"/>
      <c r="AD127" s="27"/>
      <c r="AE127" s="27"/>
      <c r="AF127" s="27"/>
      <c r="AG127" s="27"/>
      <c r="AH127" s="73"/>
      <c r="AI127" s="50"/>
      <c r="AJ127" s="50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7"/>
      <c r="P128" s="27"/>
      <c r="Q128" s="27"/>
      <c r="R128" s="27"/>
      <c r="S128" s="27"/>
      <c r="T128" s="27"/>
      <c r="U128" s="50"/>
      <c r="V128" s="53"/>
      <c r="W128" s="50"/>
      <c r="X128" s="50"/>
      <c r="Y128" s="27"/>
      <c r="Z128" s="27"/>
      <c r="AA128" s="27"/>
      <c r="AB128" s="27"/>
      <c r="AC128" s="27"/>
      <c r="AD128" s="27"/>
      <c r="AE128" s="27"/>
      <c r="AF128" s="27"/>
      <c r="AG128" s="27"/>
      <c r="AH128" s="73"/>
      <c r="AI128" s="50"/>
      <c r="AJ128" s="50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7"/>
      <c r="P129" s="27"/>
      <c r="Q129" s="27"/>
      <c r="R129" s="27"/>
      <c r="S129" s="27"/>
      <c r="T129" s="27"/>
      <c r="U129" s="50"/>
      <c r="V129" s="53"/>
      <c r="W129" s="50"/>
      <c r="X129" s="50"/>
      <c r="Y129" s="27"/>
      <c r="Z129" s="27"/>
      <c r="AA129" s="27"/>
      <c r="AB129" s="27"/>
      <c r="AC129" s="27"/>
      <c r="AD129" s="27"/>
      <c r="AE129" s="27"/>
      <c r="AF129" s="27"/>
      <c r="AG129" s="27"/>
      <c r="AH129" s="73"/>
      <c r="AI129" s="50"/>
      <c r="AJ129" s="50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7"/>
      <c r="P130" s="27"/>
      <c r="Q130" s="27"/>
      <c r="R130" s="27"/>
      <c r="S130" s="27"/>
      <c r="T130" s="27"/>
      <c r="U130" s="50"/>
      <c r="V130" s="53"/>
      <c r="W130" s="50"/>
      <c r="X130" s="50"/>
      <c r="Y130" s="27"/>
      <c r="Z130" s="27"/>
      <c r="AA130" s="27"/>
      <c r="AB130" s="27"/>
      <c r="AC130" s="27"/>
      <c r="AD130" s="27"/>
      <c r="AE130" s="27"/>
      <c r="AF130" s="27"/>
      <c r="AG130" s="27"/>
      <c r="AH130" s="73"/>
      <c r="AI130" s="50"/>
      <c r="AJ130" s="50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7"/>
      <c r="P131" s="27"/>
      <c r="Q131" s="27"/>
      <c r="R131" s="27"/>
      <c r="S131" s="27"/>
      <c r="T131" s="27"/>
      <c r="U131" s="50"/>
      <c r="V131" s="53"/>
      <c r="W131" s="50"/>
      <c r="X131" s="50"/>
      <c r="Y131" s="27"/>
      <c r="Z131" s="27"/>
      <c r="AA131" s="27"/>
      <c r="AB131" s="27"/>
      <c r="AC131" s="27"/>
      <c r="AD131" s="27"/>
      <c r="AE131" s="27"/>
      <c r="AF131" s="27"/>
      <c r="AG131" s="27"/>
      <c r="AH131" s="73"/>
      <c r="AI131" s="50"/>
      <c r="AJ131" s="50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7"/>
      <c r="P132" s="27"/>
      <c r="Q132" s="27"/>
      <c r="R132" s="27"/>
      <c r="S132" s="27"/>
      <c r="T132" s="27"/>
      <c r="U132" s="50"/>
      <c r="V132" s="53"/>
      <c r="W132" s="50"/>
      <c r="X132" s="50"/>
      <c r="Y132" s="27"/>
      <c r="Z132" s="27"/>
      <c r="AA132" s="27"/>
      <c r="AB132" s="27"/>
      <c r="AC132" s="27"/>
      <c r="AD132" s="27"/>
      <c r="AE132" s="27"/>
      <c r="AF132" s="27"/>
      <c r="AG132" s="27"/>
      <c r="AH132" s="73"/>
      <c r="AI132" s="50"/>
      <c r="AJ132" s="50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7"/>
      <c r="P133" s="27"/>
      <c r="Q133" s="27"/>
      <c r="R133" s="27"/>
      <c r="S133" s="27"/>
      <c r="T133" s="27"/>
      <c r="U133" s="50"/>
      <c r="V133" s="53"/>
      <c r="W133" s="50"/>
      <c r="X133" s="50"/>
      <c r="Y133" s="27"/>
      <c r="Z133" s="27"/>
      <c r="AA133" s="27"/>
      <c r="AB133" s="27"/>
      <c r="AC133" s="27"/>
      <c r="AD133" s="27"/>
      <c r="AE133" s="27"/>
      <c r="AF133" s="27"/>
      <c r="AG133" s="27"/>
      <c r="AH133" s="73"/>
      <c r="AI133" s="50"/>
      <c r="AJ133" s="50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7"/>
      <c r="P134" s="27"/>
      <c r="Q134" s="27"/>
      <c r="R134" s="27"/>
      <c r="S134" s="27"/>
      <c r="T134" s="27"/>
      <c r="U134" s="50"/>
      <c r="V134" s="53"/>
      <c r="W134" s="50"/>
      <c r="X134" s="50"/>
      <c r="Y134" s="27"/>
      <c r="Z134" s="27"/>
      <c r="AA134" s="27"/>
      <c r="AB134" s="27"/>
      <c r="AC134" s="27"/>
      <c r="AD134" s="27"/>
      <c r="AE134" s="27"/>
      <c r="AF134" s="27"/>
      <c r="AG134" s="27"/>
      <c r="AH134" s="73"/>
      <c r="AI134" s="50"/>
      <c r="AJ134" s="50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7"/>
      <c r="P135" s="27"/>
      <c r="Q135" s="27"/>
      <c r="R135" s="27"/>
      <c r="S135" s="27"/>
      <c r="T135" s="27"/>
      <c r="U135" s="50"/>
      <c r="V135" s="53"/>
      <c r="W135" s="50"/>
      <c r="X135" s="50"/>
      <c r="Y135" s="27"/>
      <c r="Z135" s="27"/>
      <c r="AA135" s="27"/>
      <c r="AB135" s="27"/>
      <c r="AC135" s="27"/>
      <c r="AD135" s="27"/>
      <c r="AE135" s="27"/>
      <c r="AF135" s="27"/>
      <c r="AG135" s="27"/>
      <c r="AH135" s="73"/>
      <c r="AI135" s="50"/>
      <c r="AJ135" s="50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7"/>
      <c r="P136" s="27"/>
      <c r="Q136" s="27"/>
      <c r="R136" s="27"/>
      <c r="S136" s="27"/>
      <c r="T136" s="27"/>
      <c r="U136" s="50"/>
      <c r="V136" s="53"/>
      <c r="W136" s="50"/>
      <c r="X136" s="50"/>
      <c r="Y136" s="27"/>
      <c r="Z136" s="27"/>
      <c r="AA136" s="27"/>
      <c r="AB136" s="27"/>
      <c r="AC136" s="27"/>
      <c r="AD136" s="27"/>
      <c r="AE136" s="27"/>
      <c r="AF136" s="27"/>
      <c r="AG136" s="27"/>
      <c r="AH136" s="73"/>
      <c r="AI136" s="50"/>
      <c r="AJ136" s="50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7"/>
      <c r="P137" s="27"/>
      <c r="Q137" s="27"/>
      <c r="R137" s="27"/>
      <c r="S137" s="27"/>
      <c r="T137" s="27"/>
      <c r="U137" s="50"/>
      <c r="V137" s="53"/>
      <c r="W137" s="50"/>
      <c r="X137" s="50"/>
      <c r="Y137" s="27"/>
      <c r="Z137" s="27"/>
      <c r="AA137" s="27"/>
      <c r="AB137" s="27"/>
      <c r="AC137" s="27"/>
      <c r="AD137" s="27"/>
      <c r="AE137" s="27"/>
      <c r="AF137" s="27"/>
      <c r="AG137" s="27"/>
      <c r="AH137" s="73"/>
      <c r="AI137" s="50"/>
      <c r="AJ137" s="50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7"/>
      <c r="P138" s="27"/>
      <c r="Q138" s="27"/>
      <c r="R138" s="27"/>
      <c r="S138" s="27"/>
      <c r="T138" s="27"/>
      <c r="U138" s="50"/>
      <c r="V138" s="53"/>
      <c r="W138" s="50"/>
      <c r="X138" s="50"/>
      <c r="Y138" s="27"/>
      <c r="Z138" s="27"/>
      <c r="AA138" s="27"/>
      <c r="AB138" s="27"/>
      <c r="AC138" s="27"/>
      <c r="AD138" s="27"/>
      <c r="AE138" s="27"/>
      <c r="AF138" s="27"/>
      <c r="AG138" s="27"/>
      <c r="AH138" s="73"/>
      <c r="AI138" s="50"/>
      <c r="AJ138" s="50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7"/>
      <c r="P139" s="27"/>
      <c r="Q139" s="27"/>
      <c r="R139" s="27"/>
      <c r="S139" s="27"/>
      <c r="T139" s="27"/>
      <c r="U139" s="50"/>
      <c r="V139" s="53"/>
      <c r="W139" s="50"/>
      <c r="X139" s="50"/>
      <c r="Y139" s="27"/>
      <c r="Z139" s="27"/>
      <c r="AA139" s="27"/>
      <c r="AB139" s="27"/>
      <c r="AC139" s="27"/>
      <c r="AD139" s="27"/>
      <c r="AE139" s="27"/>
      <c r="AF139" s="27"/>
      <c r="AG139" s="27"/>
      <c r="AH139" s="73"/>
      <c r="AI139" s="50"/>
      <c r="AJ139" s="50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7"/>
      <c r="P140" s="27"/>
      <c r="Q140" s="27"/>
      <c r="R140" s="27"/>
      <c r="S140" s="27"/>
      <c r="T140" s="27"/>
      <c r="U140" s="50"/>
      <c r="V140" s="53"/>
      <c r="W140" s="50"/>
      <c r="X140" s="50"/>
      <c r="Y140" s="27"/>
      <c r="Z140" s="27"/>
      <c r="AA140" s="27"/>
      <c r="AB140" s="27"/>
      <c r="AC140" s="27"/>
      <c r="AD140" s="27"/>
      <c r="AE140" s="27"/>
      <c r="AF140" s="27"/>
      <c r="AG140" s="27"/>
      <c r="AH140" s="73"/>
      <c r="AI140" s="50"/>
      <c r="AJ140" s="50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7"/>
      <c r="P141" s="27"/>
      <c r="Q141" s="27"/>
      <c r="R141" s="27"/>
      <c r="S141" s="27"/>
      <c r="T141" s="27"/>
      <c r="U141" s="50"/>
      <c r="V141" s="53"/>
      <c r="W141" s="50"/>
      <c r="X141" s="50"/>
      <c r="Y141" s="27"/>
      <c r="Z141" s="27"/>
      <c r="AA141" s="27"/>
      <c r="AB141" s="27"/>
      <c r="AC141" s="27"/>
      <c r="AD141" s="27"/>
      <c r="AE141" s="27"/>
      <c r="AF141" s="27"/>
      <c r="AG141" s="27"/>
      <c r="AH141" s="73"/>
      <c r="AI141" s="50"/>
      <c r="AJ141" s="50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7"/>
      <c r="P142" s="27"/>
      <c r="Q142" s="27"/>
      <c r="R142" s="27"/>
      <c r="S142" s="27"/>
      <c r="T142" s="27"/>
      <c r="U142" s="50"/>
      <c r="V142" s="53"/>
      <c r="W142" s="50"/>
      <c r="X142" s="50"/>
      <c r="Y142" s="27"/>
      <c r="Z142" s="27"/>
      <c r="AA142" s="27"/>
      <c r="AB142" s="27"/>
      <c r="AC142" s="27"/>
      <c r="AD142" s="27"/>
      <c r="AE142" s="27"/>
      <c r="AF142" s="27"/>
      <c r="AG142" s="27"/>
      <c r="AH142" s="73"/>
      <c r="AI142" s="50"/>
      <c r="AJ142" s="50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7"/>
      <c r="P143" s="27"/>
      <c r="Q143" s="27"/>
      <c r="R143" s="27"/>
      <c r="S143" s="27"/>
      <c r="T143" s="27"/>
      <c r="U143" s="50"/>
      <c r="V143" s="53"/>
      <c r="W143" s="50"/>
      <c r="X143" s="50"/>
      <c r="Y143" s="27"/>
      <c r="Z143" s="27"/>
      <c r="AA143" s="27"/>
      <c r="AB143" s="27"/>
      <c r="AC143" s="27"/>
      <c r="AD143" s="27"/>
      <c r="AE143" s="27"/>
      <c r="AF143" s="27"/>
      <c r="AG143" s="27"/>
      <c r="AH143" s="73"/>
      <c r="AI143" s="50"/>
      <c r="AJ143" s="50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7"/>
      <c r="P144" s="27"/>
      <c r="Q144" s="27"/>
      <c r="R144" s="27"/>
      <c r="S144" s="27"/>
      <c r="T144" s="27"/>
      <c r="U144" s="50"/>
      <c r="V144" s="53"/>
      <c r="W144" s="50"/>
      <c r="X144" s="50"/>
      <c r="Y144" s="27"/>
      <c r="Z144" s="27"/>
      <c r="AA144" s="27"/>
      <c r="AB144" s="27"/>
      <c r="AC144" s="27"/>
      <c r="AD144" s="27"/>
      <c r="AE144" s="27"/>
      <c r="AF144" s="27"/>
      <c r="AG144" s="27"/>
      <c r="AH144" s="73"/>
      <c r="AI144" s="50"/>
      <c r="AJ144" s="50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7"/>
      <c r="P145" s="27"/>
      <c r="Q145" s="27"/>
      <c r="R145" s="27"/>
      <c r="S145" s="27"/>
      <c r="T145" s="27"/>
      <c r="U145" s="50"/>
      <c r="V145" s="53"/>
      <c r="W145" s="50"/>
      <c r="X145" s="50"/>
      <c r="Y145" s="27"/>
      <c r="Z145" s="27"/>
      <c r="AA145" s="27"/>
      <c r="AB145" s="27"/>
      <c r="AC145" s="27"/>
      <c r="AD145" s="27"/>
      <c r="AE145" s="27"/>
      <c r="AF145" s="27"/>
      <c r="AG145" s="27"/>
      <c r="AH145" s="73"/>
      <c r="AI145" s="50"/>
      <c r="AJ145" s="50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7"/>
      <c r="P146" s="27"/>
      <c r="Q146" s="27"/>
      <c r="R146" s="27"/>
      <c r="S146" s="27"/>
      <c r="T146" s="27"/>
      <c r="U146" s="50"/>
      <c r="V146" s="53"/>
      <c r="W146" s="50"/>
      <c r="X146" s="50"/>
      <c r="Y146" s="27"/>
      <c r="Z146" s="27"/>
      <c r="AA146" s="27"/>
      <c r="AB146" s="27"/>
      <c r="AC146" s="27"/>
      <c r="AD146" s="27"/>
      <c r="AE146" s="27"/>
      <c r="AF146" s="27"/>
      <c r="AG146" s="27"/>
      <c r="AH146" s="73"/>
      <c r="AI146" s="50"/>
      <c r="AJ146" s="50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7"/>
      <c r="P147" s="27"/>
      <c r="Q147" s="27"/>
      <c r="R147" s="27"/>
      <c r="S147" s="27"/>
      <c r="T147" s="27"/>
      <c r="U147" s="50"/>
      <c r="V147" s="53"/>
      <c r="W147" s="50"/>
      <c r="X147" s="50"/>
      <c r="Y147" s="27"/>
      <c r="Z147" s="27"/>
      <c r="AA147" s="27"/>
      <c r="AB147" s="27"/>
      <c r="AC147" s="27"/>
      <c r="AD147" s="27"/>
      <c r="AE147" s="27"/>
      <c r="AF147" s="27"/>
      <c r="AG147" s="27"/>
      <c r="AH147" s="73"/>
      <c r="AI147" s="50"/>
      <c r="AJ147" s="50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7"/>
      <c r="P148" s="27"/>
      <c r="Q148" s="27"/>
      <c r="R148" s="27"/>
      <c r="S148" s="27"/>
      <c r="T148" s="27"/>
      <c r="U148" s="50"/>
      <c r="V148" s="53"/>
      <c r="W148" s="50"/>
      <c r="X148" s="50"/>
      <c r="Y148" s="27"/>
      <c r="Z148" s="27"/>
      <c r="AA148" s="27"/>
      <c r="AB148" s="27"/>
      <c r="AC148" s="27"/>
      <c r="AD148" s="27"/>
      <c r="AE148" s="27"/>
      <c r="AF148" s="27"/>
      <c r="AG148" s="27"/>
      <c r="AH148" s="73"/>
      <c r="AI148" s="50"/>
      <c r="AJ148" s="50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7"/>
      <c r="P149" s="27"/>
      <c r="Q149" s="27"/>
      <c r="R149" s="27"/>
      <c r="S149" s="27"/>
      <c r="T149" s="27"/>
      <c r="U149" s="50"/>
      <c r="V149" s="53"/>
      <c r="W149" s="50"/>
      <c r="X149" s="50"/>
      <c r="Y149" s="27"/>
      <c r="Z149" s="27"/>
      <c r="AA149" s="27"/>
      <c r="AB149" s="27"/>
      <c r="AC149" s="27"/>
      <c r="AD149" s="27"/>
      <c r="AE149" s="27"/>
      <c r="AF149" s="27"/>
      <c r="AG149" s="27"/>
      <c r="AH149" s="73"/>
      <c r="AI149" s="50"/>
      <c r="AJ149" s="50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7"/>
      <c r="P150" s="27"/>
      <c r="Q150" s="27"/>
      <c r="R150" s="27"/>
      <c r="S150" s="27"/>
      <c r="T150" s="27"/>
      <c r="U150" s="50"/>
      <c r="V150" s="53"/>
      <c r="W150" s="50"/>
      <c r="X150" s="50"/>
      <c r="Y150" s="27"/>
      <c r="Z150" s="27"/>
      <c r="AA150" s="27"/>
      <c r="AB150" s="27"/>
      <c r="AC150" s="27"/>
      <c r="AD150" s="27"/>
      <c r="AE150" s="27"/>
      <c r="AF150" s="27"/>
      <c r="AG150" s="27"/>
      <c r="AH150" s="73"/>
      <c r="AI150" s="50"/>
      <c r="AJ150" s="50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7"/>
      <c r="P151" s="27"/>
      <c r="Q151" s="27"/>
      <c r="R151" s="27"/>
      <c r="S151" s="27"/>
      <c r="T151" s="27"/>
      <c r="U151" s="50"/>
      <c r="V151" s="53"/>
      <c r="W151" s="50"/>
      <c r="X151" s="50"/>
      <c r="Y151" s="27"/>
      <c r="Z151" s="27"/>
      <c r="AA151" s="27"/>
      <c r="AB151" s="27"/>
      <c r="AC151" s="27"/>
      <c r="AD151" s="27"/>
      <c r="AE151" s="27"/>
      <c r="AF151" s="27"/>
      <c r="AG151" s="27"/>
      <c r="AH151" s="73"/>
      <c r="AI151" s="50"/>
      <c r="AJ151" s="50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7"/>
      <c r="P152" s="27"/>
      <c r="Q152" s="27"/>
      <c r="R152" s="27"/>
      <c r="S152" s="27"/>
      <c r="T152" s="27"/>
      <c r="U152" s="50"/>
      <c r="V152" s="53"/>
      <c r="W152" s="50"/>
      <c r="X152" s="50"/>
      <c r="Y152" s="27"/>
      <c r="Z152" s="27"/>
      <c r="AA152" s="27"/>
      <c r="AB152" s="27"/>
      <c r="AC152" s="27"/>
      <c r="AD152" s="27"/>
      <c r="AE152" s="27"/>
      <c r="AF152" s="27"/>
      <c r="AG152" s="27"/>
      <c r="AH152" s="73"/>
      <c r="AI152" s="50"/>
      <c r="AJ152" s="50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7"/>
      <c r="P153" s="27"/>
      <c r="Q153" s="27"/>
      <c r="R153" s="27"/>
      <c r="S153" s="27"/>
      <c r="T153" s="27"/>
      <c r="U153" s="50"/>
      <c r="V153" s="53"/>
      <c r="W153" s="50"/>
      <c r="X153" s="50"/>
      <c r="Y153" s="27"/>
      <c r="Z153" s="27"/>
      <c r="AA153" s="27"/>
      <c r="AB153" s="27"/>
      <c r="AC153" s="27"/>
      <c r="AD153" s="27"/>
      <c r="AE153" s="27"/>
      <c r="AF153" s="27"/>
      <c r="AG153" s="27"/>
      <c r="AH153" s="73"/>
      <c r="AI153" s="50"/>
      <c r="AJ153" s="50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7"/>
      <c r="P154" s="27"/>
      <c r="Q154" s="27"/>
      <c r="R154" s="27"/>
      <c r="S154" s="27"/>
      <c r="T154" s="27"/>
      <c r="U154" s="50"/>
      <c r="V154" s="53"/>
      <c r="W154" s="50"/>
      <c r="X154" s="50"/>
      <c r="Y154" s="27"/>
      <c r="Z154" s="27"/>
      <c r="AA154" s="27"/>
      <c r="AB154" s="27"/>
      <c r="AC154" s="27"/>
      <c r="AD154" s="27"/>
      <c r="AE154" s="27"/>
      <c r="AF154" s="27"/>
      <c r="AG154" s="27"/>
      <c r="AH154" s="73"/>
      <c r="AI154" s="50"/>
      <c r="AJ154" s="50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7"/>
      <c r="P155" s="27"/>
      <c r="Q155" s="27"/>
      <c r="R155" s="27"/>
      <c r="S155" s="27"/>
      <c r="T155" s="27"/>
      <c r="U155" s="50"/>
      <c r="V155" s="53"/>
      <c r="W155" s="50"/>
      <c r="X155" s="50"/>
      <c r="Y155" s="27"/>
      <c r="Z155" s="27"/>
      <c r="AA155" s="27"/>
      <c r="AB155" s="27"/>
      <c r="AC155" s="27"/>
      <c r="AD155" s="27"/>
      <c r="AE155" s="27"/>
      <c r="AF155" s="27"/>
      <c r="AG155" s="27"/>
      <c r="AH155" s="73"/>
      <c r="AI155" s="50"/>
      <c r="AJ155" s="50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7"/>
      <c r="P156" s="27"/>
      <c r="Q156" s="27"/>
      <c r="R156" s="27"/>
      <c r="S156" s="27"/>
      <c r="T156" s="27"/>
      <c r="U156" s="50"/>
      <c r="V156" s="53"/>
      <c r="W156" s="50"/>
      <c r="X156" s="50"/>
      <c r="Y156" s="27"/>
      <c r="Z156" s="27"/>
      <c r="AA156" s="27"/>
      <c r="AB156" s="27"/>
      <c r="AC156" s="27"/>
      <c r="AD156" s="27"/>
      <c r="AE156" s="27"/>
      <c r="AF156" s="27"/>
      <c r="AG156" s="27"/>
      <c r="AH156" s="73"/>
      <c r="AI156" s="50"/>
      <c r="AJ156" s="50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7"/>
      <c r="P157" s="27"/>
      <c r="Q157" s="27"/>
      <c r="R157" s="27"/>
      <c r="S157" s="27"/>
      <c r="T157" s="27"/>
      <c r="U157" s="50"/>
      <c r="V157" s="53"/>
      <c r="W157" s="50"/>
      <c r="X157" s="50"/>
      <c r="Y157" s="27"/>
      <c r="Z157" s="27"/>
      <c r="AA157" s="27"/>
      <c r="AB157" s="27"/>
      <c r="AC157" s="27"/>
      <c r="AD157" s="27"/>
      <c r="AE157" s="27"/>
      <c r="AF157" s="27"/>
      <c r="AG157" s="27"/>
      <c r="AH157" s="73"/>
      <c r="AI157" s="50"/>
      <c r="AJ157" s="50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7"/>
      <c r="P158" s="27"/>
      <c r="Q158" s="27"/>
      <c r="R158" s="27"/>
      <c r="S158" s="27"/>
      <c r="T158" s="27"/>
      <c r="U158" s="50"/>
      <c r="V158" s="53"/>
      <c r="W158" s="50"/>
      <c r="X158" s="50"/>
      <c r="Y158" s="27"/>
      <c r="Z158" s="27"/>
      <c r="AA158" s="27"/>
      <c r="AB158" s="27"/>
      <c r="AC158" s="27"/>
      <c r="AD158" s="27"/>
      <c r="AE158" s="27"/>
      <c r="AF158" s="27"/>
      <c r="AG158" s="27"/>
      <c r="AH158" s="73"/>
      <c r="AI158" s="50"/>
      <c r="AJ158" s="50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7"/>
      <c r="P159" s="27"/>
      <c r="Q159" s="27"/>
      <c r="R159" s="27"/>
      <c r="S159" s="27"/>
      <c r="T159" s="27"/>
      <c r="U159" s="50"/>
      <c r="V159" s="53"/>
      <c r="W159" s="50"/>
      <c r="X159" s="50"/>
      <c r="Y159" s="27"/>
      <c r="Z159" s="27"/>
      <c r="AA159" s="27"/>
      <c r="AB159" s="27"/>
      <c r="AC159" s="27"/>
      <c r="AD159" s="27"/>
      <c r="AE159" s="27"/>
      <c r="AF159" s="27"/>
      <c r="AG159" s="27"/>
      <c r="AH159" s="73"/>
      <c r="AI159" s="50"/>
      <c r="AJ159" s="50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7"/>
      <c r="P160" s="27"/>
      <c r="Q160" s="27"/>
      <c r="R160" s="27"/>
      <c r="S160" s="27"/>
      <c r="T160" s="27"/>
      <c r="U160" s="50"/>
      <c r="V160" s="53"/>
      <c r="W160" s="50"/>
      <c r="X160" s="50"/>
      <c r="Y160" s="27"/>
      <c r="Z160" s="27"/>
      <c r="AA160" s="27"/>
      <c r="AB160" s="27"/>
      <c r="AC160" s="27"/>
      <c r="AD160" s="27"/>
      <c r="AE160" s="27"/>
      <c r="AF160" s="27"/>
      <c r="AG160" s="27"/>
      <c r="AH160" s="73"/>
      <c r="AI160" s="50"/>
      <c r="AJ160" s="50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7"/>
      <c r="P161" s="27"/>
      <c r="Q161" s="27"/>
      <c r="R161" s="27"/>
      <c r="S161" s="27"/>
      <c r="T161" s="27"/>
      <c r="U161" s="50"/>
      <c r="V161" s="53"/>
      <c r="W161" s="50"/>
      <c r="X161" s="50"/>
      <c r="Y161" s="27"/>
      <c r="Z161" s="27"/>
      <c r="AA161" s="27"/>
      <c r="AB161" s="27"/>
      <c r="AC161" s="27"/>
      <c r="AD161" s="27"/>
      <c r="AE161" s="27"/>
      <c r="AF161" s="27"/>
      <c r="AG161" s="27"/>
      <c r="AH161" s="73"/>
      <c r="AI161" s="50"/>
      <c r="AJ161" s="50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7"/>
      <c r="P162" s="27"/>
      <c r="Q162" s="27"/>
      <c r="R162" s="27"/>
      <c r="S162" s="27"/>
      <c r="T162" s="27"/>
      <c r="U162" s="50"/>
      <c r="V162" s="53"/>
      <c r="W162" s="50"/>
      <c r="X162" s="50"/>
      <c r="Y162" s="27"/>
      <c r="Z162" s="27"/>
      <c r="AA162" s="27"/>
      <c r="AB162" s="27"/>
      <c r="AC162" s="27"/>
      <c r="AD162" s="27"/>
      <c r="AE162" s="27"/>
      <c r="AF162" s="27"/>
      <c r="AG162" s="27"/>
      <c r="AH162" s="73"/>
      <c r="AI162" s="50"/>
      <c r="AJ162" s="50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7"/>
      <c r="P163" s="27"/>
      <c r="Q163" s="27"/>
      <c r="R163" s="27"/>
      <c r="S163" s="27"/>
      <c r="T163" s="27"/>
      <c r="U163" s="50"/>
      <c r="V163" s="53"/>
      <c r="W163" s="50"/>
      <c r="X163" s="50"/>
      <c r="Y163" s="27"/>
      <c r="Z163" s="27"/>
      <c r="AA163" s="27"/>
      <c r="AB163" s="27"/>
      <c r="AC163" s="27"/>
      <c r="AD163" s="27"/>
      <c r="AE163" s="27"/>
      <c r="AF163" s="27"/>
      <c r="AG163" s="27"/>
      <c r="AH163" s="73"/>
      <c r="AI163" s="50"/>
      <c r="AJ163" s="50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7"/>
      <c r="P164" s="27"/>
      <c r="Q164" s="27"/>
      <c r="R164" s="27"/>
      <c r="S164" s="27"/>
      <c r="T164" s="27"/>
      <c r="U164" s="50"/>
      <c r="V164" s="53"/>
      <c r="W164" s="50"/>
      <c r="X164" s="50"/>
      <c r="Y164" s="27"/>
      <c r="Z164" s="27"/>
      <c r="AA164" s="27"/>
      <c r="AB164" s="27"/>
      <c r="AC164" s="27"/>
      <c r="AD164" s="27"/>
      <c r="AE164" s="27"/>
      <c r="AF164" s="27"/>
      <c r="AG164" s="27"/>
      <c r="AH164" s="73"/>
      <c r="AI164" s="50"/>
      <c r="AJ164" s="50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7"/>
      <c r="P165" s="27"/>
      <c r="Q165" s="27"/>
      <c r="R165" s="27"/>
      <c r="S165" s="27"/>
      <c r="T165" s="27"/>
      <c r="U165" s="50"/>
      <c r="V165" s="53"/>
      <c r="W165" s="50"/>
      <c r="X165" s="50"/>
      <c r="Y165" s="27"/>
      <c r="Z165" s="27"/>
      <c r="AA165" s="27"/>
      <c r="AB165" s="27"/>
      <c r="AC165" s="27"/>
      <c r="AD165" s="27"/>
      <c r="AE165" s="27"/>
      <c r="AF165" s="27"/>
      <c r="AG165" s="27"/>
      <c r="AH165" s="73"/>
      <c r="AI165" s="50"/>
      <c r="AJ165" s="50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7"/>
      <c r="P166" s="27"/>
      <c r="Q166" s="27"/>
      <c r="R166" s="27"/>
      <c r="S166" s="27"/>
      <c r="T166" s="27"/>
      <c r="U166" s="50"/>
      <c r="V166" s="53"/>
      <c r="W166" s="50"/>
      <c r="X166" s="50"/>
      <c r="Y166" s="27"/>
      <c r="Z166" s="27"/>
      <c r="AA166" s="27"/>
      <c r="AB166" s="27"/>
      <c r="AC166" s="27"/>
      <c r="AD166" s="27"/>
      <c r="AE166" s="27"/>
      <c r="AF166" s="27"/>
      <c r="AG166" s="27"/>
      <c r="AH166" s="73"/>
      <c r="AI166" s="50"/>
      <c r="AJ166" s="50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7"/>
      <c r="P167" s="27"/>
      <c r="Q167" s="27"/>
      <c r="R167" s="27"/>
      <c r="S167" s="27"/>
      <c r="T167" s="27"/>
      <c r="U167" s="50"/>
      <c r="V167" s="53"/>
      <c r="W167" s="50"/>
      <c r="X167" s="50"/>
      <c r="Y167" s="27"/>
      <c r="Z167" s="27"/>
      <c r="AA167" s="27"/>
      <c r="AB167" s="27"/>
      <c r="AC167" s="27"/>
      <c r="AD167" s="27"/>
      <c r="AE167" s="27"/>
      <c r="AF167" s="27"/>
      <c r="AG167" s="27"/>
      <c r="AH167" s="73"/>
      <c r="AI167" s="50"/>
      <c r="AJ167" s="50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7"/>
      <c r="P168" s="27"/>
      <c r="Q168" s="27"/>
      <c r="R168" s="27"/>
      <c r="S168" s="27"/>
      <c r="T168" s="27"/>
      <c r="U168" s="50"/>
      <c r="V168" s="53"/>
      <c r="W168" s="50"/>
      <c r="X168" s="50"/>
      <c r="Y168" s="27"/>
      <c r="Z168" s="27"/>
      <c r="AA168" s="27"/>
      <c r="AB168" s="27"/>
      <c r="AC168" s="27"/>
      <c r="AD168" s="27"/>
      <c r="AE168" s="27"/>
      <c r="AF168" s="27"/>
      <c r="AG168" s="27"/>
      <c r="AH168" s="73"/>
      <c r="AI168" s="50"/>
      <c r="AJ168" s="50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7"/>
      <c r="P169" s="27"/>
      <c r="Q169" s="27"/>
      <c r="R169" s="27"/>
      <c r="S169" s="27"/>
      <c r="T169" s="27"/>
      <c r="U169" s="50"/>
      <c r="V169" s="53"/>
      <c r="W169" s="50"/>
      <c r="X169" s="50"/>
      <c r="Y169" s="27"/>
      <c r="Z169" s="27"/>
      <c r="AA169" s="27"/>
      <c r="AB169" s="27"/>
      <c r="AC169" s="27"/>
      <c r="AD169" s="27"/>
      <c r="AE169" s="27"/>
      <c r="AF169" s="27"/>
      <c r="AG169" s="27"/>
      <c r="AH169" s="73"/>
      <c r="AI169" s="50"/>
      <c r="AJ169" s="50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7"/>
      <c r="P170" s="27"/>
      <c r="Q170" s="27"/>
      <c r="R170" s="27"/>
      <c r="S170" s="27"/>
      <c r="T170" s="27"/>
      <c r="U170" s="50"/>
      <c r="V170" s="53"/>
      <c r="W170" s="50"/>
      <c r="X170" s="50"/>
      <c r="Y170" s="27"/>
      <c r="Z170" s="27"/>
      <c r="AA170" s="27"/>
      <c r="AB170" s="27"/>
      <c r="AC170" s="27"/>
      <c r="AD170" s="27"/>
      <c r="AE170" s="27"/>
      <c r="AF170" s="27"/>
      <c r="AG170" s="27"/>
      <c r="AH170" s="73"/>
      <c r="AI170" s="50"/>
      <c r="AJ170" s="50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7"/>
      <c r="P171" s="27"/>
      <c r="Q171" s="27"/>
      <c r="R171" s="27"/>
      <c r="S171" s="27"/>
      <c r="T171" s="27"/>
      <c r="U171" s="50"/>
      <c r="V171" s="53"/>
      <c r="W171" s="50"/>
      <c r="X171" s="50"/>
      <c r="Y171" s="27"/>
      <c r="Z171" s="27"/>
      <c r="AA171" s="27"/>
      <c r="AB171" s="27"/>
      <c r="AC171" s="27"/>
      <c r="AD171" s="27"/>
      <c r="AE171" s="27"/>
      <c r="AF171" s="27"/>
      <c r="AG171" s="27"/>
      <c r="AH171" s="73"/>
      <c r="AI171" s="50"/>
      <c r="AJ171" s="50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7"/>
      <c r="P172" s="27"/>
      <c r="Q172" s="27"/>
      <c r="R172" s="27"/>
      <c r="S172" s="27"/>
      <c r="T172" s="27"/>
      <c r="U172" s="50"/>
      <c r="V172" s="53"/>
      <c r="W172" s="50"/>
      <c r="X172" s="50"/>
      <c r="Y172" s="27"/>
      <c r="Z172" s="27"/>
      <c r="AA172" s="27"/>
      <c r="AB172" s="27"/>
      <c r="AC172" s="27"/>
      <c r="AD172" s="27"/>
      <c r="AE172" s="27"/>
      <c r="AF172" s="27"/>
      <c r="AG172" s="27"/>
      <c r="AH172" s="73"/>
      <c r="AI172" s="50"/>
      <c r="AJ172" s="50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7"/>
      <c r="P173" s="27"/>
      <c r="Q173" s="27"/>
      <c r="R173" s="27"/>
      <c r="S173" s="27"/>
      <c r="T173" s="27"/>
      <c r="U173" s="50"/>
      <c r="V173" s="53"/>
      <c r="W173" s="50"/>
      <c r="X173" s="50"/>
      <c r="Y173" s="27"/>
      <c r="Z173" s="27"/>
      <c r="AA173" s="27"/>
      <c r="AB173" s="27"/>
      <c r="AC173" s="27"/>
      <c r="AD173" s="27"/>
      <c r="AE173" s="27"/>
      <c r="AF173" s="27"/>
      <c r="AG173" s="27"/>
      <c r="AH173" s="73"/>
      <c r="AI173" s="50"/>
      <c r="AJ173" s="50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7"/>
      <c r="P174" s="27"/>
      <c r="Q174" s="27"/>
      <c r="R174" s="27"/>
      <c r="S174" s="27"/>
      <c r="T174" s="27"/>
      <c r="U174" s="50"/>
      <c r="V174" s="53"/>
      <c r="W174" s="50"/>
      <c r="X174" s="50"/>
      <c r="Y174" s="27"/>
      <c r="Z174" s="27"/>
      <c r="AA174" s="27"/>
      <c r="AB174" s="27"/>
      <c r="AC174" s="27"/>
      <c r="AD174" s="27"/>
      <c r="AE174" s="27"/>
      <c r="AF174" s="27"/>
      <c r="AG174" s="27"/>
      <c r="AH174" s="73"/>
      <c r="AI174" s="50"/>
      <c r="AJ174" s="50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7"/>
      <c r="P175" s="27"/>
      <c r="Q175" s="27"/>
      <c r="R175" s="27"/>
      <c r="S175" s="27"/>
      <c r="T175" s="27"/>
      <c r="U175" s="50"/>
      <c r="V175" s="53"/>
      <c r="W175" s="50"/>
      <c r="X175" s="50"/>
      <c r="Y175" s="27"/>
      <c r="Z175" s="27"/>
      <c r="AA175" s="27"/>
      <c r="AB175" s="27"/>
      <c r="AC175" s="27"/>
      <c r="AD175" s="27"/>
      <c r="AE175" s="27"/>
      <c r="AF175" s="27"/>
      <c r="AG175" s="27"/>
      <c r="AH175" s="73"/>
      <c r="AI175" s="50"/>
      <c r="AJ175" s="50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7"/>
      <c r="P176" s="27"/>
      <c r="Q176" s="27"/>
      <c r="R176" s="27"/>
      <c r="S176" s="27"/>
      <c r="T176" s="27"/>
      <c r="U176" s="50"/>
      <c r="V176" s="53"/>
      <c r="W176" s="50"/>
      <c r="X176" s="50"/>
      <c r="Y176" s="27"/>
      <c r="Z176" s="27"/>
      <c r="AA176" s="27"/>
      <c r="AB176" s="27"/>
      <c r="AC176" s="27"/>
      <c r="AD176" s="27"/>
      <c r="AE176" s="27"/>
      <c r="AF176" s="27"/>
      <c r="AG176" s="27"/>
      <c r="AH176" s="73"/>
      <c r="AI176" s="50"/>
      <c r="AJ176" s="50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7"/>
      <c r="P177" s="27"/>
      <c r="Q177" s="27"/>
      <c r="R177" s="27"/>
      <c r="S177" s="27"/>
      <c r="T177" s="27"/>
      <c r="U177" s="50"/>
      <c r="V177" s="53"/>
      <c r="W177" s="50"/>
      <c r="X177" s="50"/>
      <c r="Y177" s="27"/>
      <c r="Z177" s="27"/>
      <c r="AA177" s="27"/>
      <c r="AB177" s="27"/>
      <c r="AC177" s="27"/>
      <c r="AD177" s="27"/>
      <c r="AE177" s="27"/>
      <c r="AF177" s="27"/>
      <c r="AG177" s="27"/>
      <c r="AH177" s="73"/>
      <c r="AI177" s="50"/>
      <c r="AJ177" s="50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7"/>
      <c r="P178" s="27"/>
      <c r="Q178" s="27"/>
      <c r="R178" s="27"/>
      <c r="S178" s="27"/>
      <c r="T178" s="27"/>
      <c r="U178" s="50"/>
      <c r="V178" s="53"/>
      <c r="W178" s="50"/>
      <c r="X178" s="50"/>
      <c r="Y178" s="27"/>
      <c r="Z178" s="27"/>
      <c r="AA178" s="27"/>
      <c r="AB178" s="27"/>
      <c r="AC178" s="27"/>
      <c r="AD178" s="27"/>
      <c r="AE178" s="27"/>
      <c r="AF178" s="27"/>
      <c r="AG178" s="27"/>
      <c r="AH178" s="73"/>
      <c r="AI178" s="50"/>
      <c r="AJ178" s="50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7"/>
      <c r="P179" s="27"/>
      <c r="Q179" s="27"/>
      <c r="R179" s="27"/>
      <c r="S179" s="27"/>
      <c r="T179" s="27"/>
      <c r="U179" s="50"/>
      <c r="V179" s="53"/>
      <c r="W179" s="50"/>
      <c r="X179" s="50"/>
      <c r="Y179" s="27"/>
      <c r="Z179" s="27"/>
      <c r="AA179" s="27"/>
      <c r="AB179" s="27"/>
      <c r="AC179" s="27"/>
      <c r="AD179" s="27"/>
      <c r="AE179" s="27"/>
      <c r="AF179" s="27"/>
      <c r="AG179" s="27"/>
      <c r="AH179" s="73"/>
      <c r="AI179" s="50"/>
      <c r="AJ179" s="50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7"/>
      <c r="P180" s="27"/>
      <c r="Q180" s="27"/>
      <c r="R180" s="27"/>
      <c r="S180" s="27"/>
      <c r="T180" s="27"/>
      <c r="U180" s="50"/>
      <c r="V180" s="53"/>
      <c r="W180" s="50"/>
      <c r="X180" s="50"/>
      <c r="Y180" s="27"/>
      <c r="Z180" s="27"/>
      <c r="AA180" s="27"/>
      <c r="AB180" s="27"/>
      <c r="AC180" s="27"/>
      <c r="AD180" s="27"/>
      <c r="AE180" s="27"/>
      <c r="AF180" s="27"/>
      <c r="AG180" s="27"/>
      <c r="AH180" s="73"/>
      <c r="AI180" s="50"/>
      <c r="AJ180" s="50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7"/>
      <c r="P181" s="27"/>
      <c r="Q181" s="27"/>
      <c r="R181" s="27"/>
      <c r="S181" s="27"/>
      <c r="T181" s="27"/>
      <c r="U181" s="50"/>
      <c r="V181" s="53"/>
      <c r="W181" s="50"/>
      <c r="X181" s="50"/>
      <c r="Y181" s="27"/>
      <c r="Z181" s="27"/>
      <c r="AA181" s="27"/>
      <c r="AB181" s="27"/>
      <c r="AC181" s="27"/>
      <c r="AD181" s="27"/>
      <c r="AE181" s="27"/>
      <c r="AF181" s="27"/>
      <c r="AG181" s="27"/>
      <c r="AH181" s="73"/>
      <c r="AI181" s="50"/>
      <c r="AJ181" s="50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7"/>
      <c r="P182" s="27"/>
      <c r="Q182" s="27"/>
      <c r="R182" s="27"/>
      <c r="S182" s="27"/>
      <c r="T182" s="27"/>
      <c r="U182" s="50"/>
      <c r="V182" s="53"/>
      <c r="W182" s="50"/>
      <c r="X182" s="50"/>
      <c r="Y182" s="27"/>
      <c r="Z182" s="27"/>
      <c r="AA182" s="27"/>
      <c r="AB182" s="27"/>
      <c r="AC182" s="27"/>
      <c r="AD182" s="27"/>
      <c r="AE182" s="27"/>
      <c r="AF182" s="27"/>
      <c r="AG182" s="27"/>
      <c r="AH182" s="73"/>
      <c r="AI182" s="50"/>
      <c r="AJ182" s="50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27"/>
      <c r="P183" s="27"/>
      <c r="Q183" s="27"/>
      <c r="R183" s="27"/>
      <c r="S183" s="27"/>
      <c r="T183" s="27"/>
      <c r="U183" s="50"/>
      <c r="V183" s="53"/>
      <c r="W183" s="50"/>
      <c r="X183" s="50"/>
      <c r="Y183" s="27"/>
      <c r="Z183" s="27"/>
      <c r="AA183" s="27"/>
      <c r="AB183" s="27"/>
      <c r="AC183" s="27"/>
      <c r="AD183" s="27"/>
      <c r="AE183" s="27"/>
      <c r="AF183" s="27"/>
      <c r="AG183" s="27"/>
      <c r="AH183" s="73"/>
      <c r="AI183" s="50"/>
      <c r="AJ183" s="50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27"/>
      <c r="P184" s="27"/>
      <c r="Q184" s="27"/>
      <c r="R184" s="27"/>
      <c r="S184" s="27"/>
      <c r="T184" s="27"/>
      <c r="U184" s="50"/>
      <c r="V184" s="53"/>
      <c r="W184" s="50"/>
      <c r="X184" s="50"/>
      <c r="Y184" s="27"/>
      <c r="Z184" s="27"/>
      <c r="AA184" s="27"/>
      <c r="AB184" s="27"/>
      <c r="AC184" s="27"/>
      <c r="AD184" s="27"/>
      <c r="AE184" s="27"/>
      <c r="AF184" s="27"/>
      <c r="AG184" s="27"/>
      <c r="AH184" s="73"/>
      <c r="AI184" s="50"/>
      <c r="AJ184" s="50"/>
      <c r="AK184" s="27"/>
      <c r="AL184" s="27"/>
      <c r="AM184" s="27"/>
      <c r="AN184" s="27"/>
      <c r="AO184" s="27"/>
      <c r="AP184" s="27"/>
      <c r="AQ184" s="27"/>
      <c r="AR184" s="3"/>
    </row>
    <row r="185" spans="1:44" s="12" customFormat="1" ht="15" customHeight="1" x14ac:dyDescent="0.25">
      <c r="A185" s="26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27"/>
      <c r="P185" s="27"/>
      <c r="Q185" s="27"/>
      <c r="R185" s="27"/>
      <c r="S185" s="27"/>
      <c r="T185" s="27"/>
      <c r="U185" s="50"/>
      <c r="V185" s="53"/>
      <c r="W185" s="50"/>
      <c r="X185" s="50"/>
      <c r="Y185" s="27"/>
      <c r="Z185" s="27"/>
      <c r="AA185" s="27"/>
      <c r="AB185" s="27"/>
      <c r="AC185" s="27"/>
      <c r="AD185" s="27"/>
      <c r="AE185" s="27"/>
      <c r="AF185" s="27"/>
      <c r="AG185" s="27"/>
      <c r="AH185" s="73"/>
      <c r="AI185" s="50"/>
      <c r="AJ185" s="50"/>
      <c r="AK185" s="27"/>
      <c r="AL185" s="27"/>
      <c r="AM185" s="27"/>
      <c r="AN185" s="27"/>
      <c r="AO185" s="27"/>
      <c r="AP185" s="27"/>
      <c r="AQ185" s="27"/>
      <c r="AR185" s="3"/>
    </row>
    <row r="186" spans="1:44" s="12" customFormat="1" ht="15" customHeight="1" x14ac:dyDescent="0.25">
      <c r="A186" s="26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27"/>
      <c r="P186" s="27"/>
      <c r="Q186" s="27"/>
      <c r="R186" s="27"/>
      <c r="S186" s="27"/>
      <c r="T186" s="27"/>
      <c r="U186" s="50"/>
      <c r="V186" s="53"/>
      <c r="W186" s="50"/>
      <c r="X186" s="50"/>
      <c r="Y186" s="27"/>
      <c r="Z186" s="27"/>
      <c r="AA186" s="27"/>
      <c r="AB186" s="27"/>
      <c r="AC186" s="27"/>
      <c r="AD186" s="27"/>
      <c r="AE186" s="27"/>
      <c r="AF186" s="27"/>
      <c r="AG186" s="27"/>
      <c r="AH186" s="73"/>
      <c r="AI186" s="50"/>
      <c r="AJ186" s="50"/>
      <c r="AK186" s="27"/>
      <c r="AL186" s="27"/>
      <c r="AM186" s="27"/>
      <c r="AN186" s="27"/>
      <c r="AO186" s="27"/>
      <c r="AP186" s="27"/>
      <c r="AQ186" s="27"/>
      <c r="AR186" s="3"/>
    </row>
    <row r="187" spans="1:44" s="12" customFormat="1" ht="15" customHeight="1" x14ac:dyDescent="0.25">
      <c r="A187" s="26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27"/>
      <c r="P187" s="27"/>
      <c r="Q187" s="27"/>
      <c r="R187" s="27"/>
      <c r="S187" s="27"/>
      <c r="T187" s="27"/>
      <c r="U187" s="50"/>
      <c r="V187" s="53"/>
      <c r="W187" s="50"/>
      <c r="X187" s="50"/>
      <c r="Y187" s="27"/>
      <c r="Z187" s="27"/>
      <c r="AA187" s="27"/>
      <c r="AB187" s="27"/>
      <c r="AC187" s="27"/>
      <c r="AD187" s="27"/>
      <c r="AE187" s="27"/>
      <c r="AF187" s="27"/>
      <c r="AG187" s="27"/>
      <c r="AH187" s="73"/>
      <c r="AI187" s="50"/>
      <c r="AJ187" s="50"/>
      <c r="AK187" s="27"/>
      <c r="AL187" s="27"/>
      <c r="AM187" s="27"/>
      <c r="AN187" s="27"/>
      <c r="AO187" s="27"/>
      <c r="AP187" s="27"/>
      <c r="AQ187" s="27"/>
      <c r="AR187" s="3"/>
    </row>
    <row r="188" spans="1:44" s="12" customFormat="1" ht="15" customHeight="1" x14ac:dyDescent="0.25">
      <c r="A188" s="26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27"/>
      <c r="P188" s="27"/>
      <c r="Q188" s="27"/>
      <c r="R188" s="27"/>
      <c r="S188" s="27"/>
      <c r="T188" s="27"/>
      <c r="U188" s="50"/>
      <c r="V188" s="53"/>
      <c r="W188" s="50"/>
      <c r="X188" s="50"/>
      <c r="Y188" s="27"/>
      <c r="Z188" s="27"/>
      <c r="AA188" s="27"/>
      <c r="AB188" s="27"/>
      <c r="AC188" s="27"/>
      <c r="AD188" s="27"/>
      <c r="AE188" s="27"/>
      <c r="AF188" s="27"/>
      <c r="AG188" s="27"/>
      <c r="AH188" s="73"/>
      <c r="AI188" s="50"/>
      <c r="AJ188" s="50"/>
      <c r="AK188" s="27"/>
      <c r="AL188" s="27"/>
      <c r="AM188" s="27"/>
      <c r="AN188" s="27"/>
      <c r="AO188" s="27"/>
      <c r="AP188" s="27"/>
      <c r="AQ188" s="27"/>
      <c r="AR188" s="3"/>
    </row>
    <row r="189" spans="1:44" s="12" customFormat="1" ht="15" customHeight="1" x14ac:dyDescent="0.25">
      <c r="A189" s="26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27"/>
      <c r="P189" s="27"/>
      <c r="Q189" s="27"/>
      <c r="R189" s="27"/>
      <c r="S189" s="27"/>
      <c r="T189" s="27"/>
      <c r="U189" s="50"/>
      <c r="V189" s="53"/>
      <c r="W189" s="50"/>
      <c r="X189" s="50"/>
      <c r="Y189" s="27"/>
      <c r="Z189" s="27"/>
      <c r="AA189" s="27"/>
      <c r="AB189" s="27"/>
      <c r="AC189" s="27"/>
      <c r="AD189" s="27"/>
      <c r="AE189" s="27"/>
      <c r="AF189" s="27"/>
      <c r="AG189" s="27"/>
      <c r="AH189" s="73"/>
      <c r="AI189" s="50"/>
      <c r="AJ189" s="50"/>
      <c r="AK189" s="27"/>
      <c r="AL189" s="27"/>
      <c r="AM189" s="27"/>
      <c r="AN189" s="27"/>
      <c r="AO189" s="27"/>
      <c r="AP189" s="27"/>
      <c r="AQ189" s="27"/>
      <c r="AR189" s="3"/>
    </row>
    <row r="190" spans="1:44" ht="15" customHeight="1" x14ac:dyDescent="0.25">
      <c r="AG190" s="27"/>
      <c r="AH190" s="73"/>
      <c r="AI190" s="50"/>
      <c r="AJ190" s="50"/>
    </row>
    <row r="191" spans="1:44" ht="15" customHeight="1" x14ac:dyDescent="0.25">
      <c r="AG191" s="27"/>
      <c r="AH191" s="73"/>
      <c r="AI191" s="50"/>
      <c r="AJ191" s="50"/>
    </row>
    <row r="192" spans="1:44" ht="15" customHeight="1" x14ac:dyDescent="0.25">
      <c r="AG192" s="27"/>
      <c r="AH192" s="73"/>
      <c r="AI192" s="50"/>
      <c r="AJ192" s="50"/>
    </row>
    <row r="193" spans="2:43" ht="15" customHeight="1" x14ac:dyDescent="0.25">
      <c r="AG193" s="27"/>
      <c r="AH193" s="73"/>
      <c r="AI193" s="50"/>
      <c r="AJ193" s="50"/>
    </row>
    <row r="194" spans="2:43" ht="15" customHeight="1" x14ac:dyDescent="0.25">
      <c r="AG194" s="27"/>
      <c r="AH194" s="73"/>
      <c r="AI194" s="50"/>
      <c r="AJ194" s="50"/>
    </row>
    <row r="195" spans="2:43" ht="15" customHeight="1" x14ac:dyDescent="0.25">
      <c r="AG195" s="27"/>
      <c r="AH195" s="73"/>
      <c r="AI195" s="50"/>
      <c r="AJ195" s="50"/>
    </row>
    <row r="196" spans="2:43" ht="15" customHeight="1" x14ac:dyDescent="0.25">
      <c r="AG196" s="27"/>
      <c r="AH196" s="73"/>
      <c r="AI196" s="50"/>
      <c r="AJ196" s="50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31" spans="2:43" ht="1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</row>
    <row r="232" spans="2:43" ht="15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</row>
    <row r="233" spans="2:43" ht="15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</row>
    <row r="234" spans="2:43" ht="15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spans="2:43" ht="15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</row>
    <row r="236" spans="2:43" ht="15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</row>
    <row r="237" spans="2:43" ht="15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</row>
    <row r="238" spans="2:43" ht="15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spans="2:43" ht="15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</row>
    <row r="240" spans="2:43" ht="15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</row>
    <row r="241" spans="2:43" ht="15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</row>
    <row r="242" spans="2:43" ht="15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spans="2:43" ht="15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</row>
    <row r="244" spans="2:43" ht="15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</row>
    <row r="245" spans="2:43" ht="15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</row>
    <row r="246" spans="2:43" ht="15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spans="2:43" ht="15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</row>
    <row r="248" spans="2:43" ht="15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</row>
    <row r="249" spans="2:43" ht="15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</row>
    <row r="250" spans="2:43" ht="15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spans="2:43" ht="15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</row>
    <row r="252" spans="2:43" ht="15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</row>
    <row r="253" spans="2:43" ht="15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5" t="s">
        <v>32</v>
      </c>
      <c r="C1" s="6"/>
      <c r="D1" s="7"/>
      <c r="E1" s="8" t="s">
        <v>65</v>
      </c>
      <c r="F1" s="101"/>
      <c r="G1" s="102"/>
      <c r="H1" s="102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1"/>
      <c r="AB1" s="101"/>
      <c r="AC1" s="102"/>
      <c r="AD1" s="102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0" t="s">
        <v>68</v>
      </c>
      <c r="C2" s="81"/>
      <c r="D2" s="103"/>
      <c r="E2" s="16" t="s">
        <v>12</v>
      </c>
      <c r="F2" s="17"/>
      <c r="G2" s="17"/>
      <c r="H2" s="17"/>
      <c r="I2" s="23"/>
      <c r="J2" s="18"/>
      <c r="K2" s="86"/>
      <c r="L2" s="25" t="s">
        <v>91</v>
      </c>
      <c r="M2" s="17"/>
      <c r="N2" s="17"/>
      <c r="O2" s="24"/>
      <c r="P2" s="22"/>
      <c r="Q2" s="25" t="s">
        <v>92</v>
      </c>
      <c r="R2" s="17"/>
      <c r="S2" s="17"/>
      <c r="T2" s="17"/>
      <c r="U2" s="23"/>
      <c r="V2" s="24"/>
      <c r="W2" s="22"/>
      <c r="X2" s="104" t="s">
        <v>93</v>
      </c>
      <c r="Y2" s="105"/>
      <c r="Z2" s="106"/>
      <c r="AA2" s="16" t="s">
        <v>12</v>
      </c>
      <c r="AB2" s="17"/>
      <c r="AC2" s="17"/>
      <c r="AD2" s="17"/>
      <c r="AE2" s="23"/>
      <c r="AF2" s="18"/>
      <c r="AG2" s="86"/>
      <c r="AH2" s="25" t="s">
        <v>94</v>
      </c>
      <c r="AI2" s="17"/>
      <c r="AJ2" s="17"/>
      <c r="AK2" s="24"/>
      <c r="AL2" s="22"/>
      <c r="AM2" s="25" t="s">
        <v>92</v>
      </c>
      <c r="AN2" s="17"/>
      <c r="AO2" s="17"/>
      <c r="AP2" s="17"/>
      <c r="AQ2" s="23"/>
      <c r="AR2" s="24"/>
      <c r="AS2" s="107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07"/>
      <c r="L3" s="21" t="s">
        <v>5</v>
      </c>
      <c r="M3" s="21" t="s">
        <v>6</v>
      </c>
      <c r="N3" s="21" t="s">
        <v>74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0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07"/>
      <c r="AH3" s="21" t="s">
        <v>5</v>
      </c>
      <c r="AI3" s="21" t="s">
        <v>6</v>
      </c>
      <c r="AJ3" s="21" t="s">
        <v>74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07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2"/>
      <c r="C4" s="35"/>
      <c r="D4" s="48"/>
      <c r="E4" s="32"/>
      <c r="F4" s="32"/>
      <c r="G4" s="32"/>
      <c r="H4" s="33"/>
      <c r="I4" s="32"/>
      <c r="J4" s="89"/>
      <c r="K4" s="38"/>
      <c r="L4" s="91"/>
      <c r="M4" s="21"/>
      <c r="N4" s="21"/>
      <c r="O4" s="21"/>
      <c r="P4" s="27"/>
      <c r="Q4" s="32"/>
      <c r="R4" s="32"/>
      <c r="S4" s="33"/>
      <c r="T4" s="32"/>
      <c r="U4" s="32"/>
      <c r="V4" s="108"/>
      <c r="W4" s="38"/>
      <c r="X4" s="32">
        <v>1983</v>
      </c>
      <c r="Y4" s="32" t="s">
        <v>55</v>
      </c>
      <c r="Z4" s="5" t="s">
        <v>103</v>
      </c>
      <c r="AA4" s="32">
        <v>14</v>
      </c>
      <c r="AB4" s="32">
        <v>0</v>
      </c>
      <c r="AC4" s="32">
        <v>6</v>
      </c>
      <c r="AD4" s="32">
        <v>11</v>
      </c>
      <c r="AE4" s="32"/>
      <c r="AF4" s="37"/>
      <c r="AG4" s="27"/>
      <c r="AH4" s="21"/>
      <c r="AI4" s="21"/>
      <c r="AJ4" s="21"/>
      <c r="AK4" s="21"/>
      <c r="AL4" s="27"/>
      <c r="AM4" s="32"/>
      <c r="AN4" s="32"/>
      <c r="AO4" s="32"/>
      <c r="AP4" s="32"/>
      <c r="AQ4" s="32"/>
      <c r="AR4" s="109"/>
      <c r="AS4" s="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2"/>
      <c r="C5" s="35"/>
      <c r="D5" s="48"/>
      <c r="E5" s="32"/>
      <c r="F5" s="32"/>
      <c r="G5" s="32"/>
      <c r="H5" s="33"/>
      <c r="I5" s="32"/>
      <c r="J5" s="89"/>
      <c r="K5" s="38"/>
      <c r="L5" s="91"/>
      <c r="M5" s="21"/>
      <c r="N5" s="21"/>
      <c r="O5" s="21"/>
      <c r="P5" s="27"/>
      <c r="Q5" s="32"/>
      <c r="R5" s="32"/>
      <c r="S5" s="33"/>
      <c r="T5" s="32"/>
      <c r="U5" s="32"/>
      <c r="V5" s="108"/>
      <c r="W5" s="38"/>
      <c r="X5" s="32">
        <v>1984</v>
      </c>
      <c r="Y5" s="32" t="s">
        <v>36</v>
      </c>
      <c r="Z5" s="5" t="s">
        <v>103</v>
      </c>
      <c r="AA5" s="32">
        <v>14</v>
      </c>
      <c r="AB5" s="32">
        <v>0</v>
      </c>
      <c r="AC5" s="32">
        <v>6</v>
      </c>
      <c r="AD5" s="32">
        <v>8</v>
      </c>
      <c r="AE5" s="32"/>
      <c r="AF5" s="37"/>
      <c r="AG5" s="27"/>
      <c r="AH5" s="21"/>
      <c r="AI5" s="21"/>
      <c r="AJ5" s="21"/>
      <c r="AK5" s="21"/>
      <c r="AL5" s="27"/>
      <c r="AM5" s="32"/>
      <c r="AN5" s="32"/>
      <c r="AO5" s="32"/>
      <c r="AP5" s="32"/>
      <c r="AQ5" s="32"/>
      <c r="AR5" s="109"/>
      <c r="AS5" s="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2"/>
      <c r="C6" s="35"/>
      <c r="D6" s="48"/>
      <c r="E6" s="32"/>
      <c r="F6" s="32"/>
      <c r="G6" s="32"/>
      <c r="H6" s="33"/>
      <c r="I6" s="32"/>
      <c r="J6" s="89"/>
      <c r="K6" s="38"/>
      <c r="L6" s="91"/>
      <c r="M6" s="21"/>
      <c r="N6" s="21"/>
      <c r="O6" s="21"/>
      <c r="P6" s="27"/>
      <c r="Q6" s="32"/>
      <c r="R6" s="32"/>
      <c r="S6" s="33"/>
      <c r="T6" s="32"/>
      <c r="U6" s="32"/>
      <c r="V6" s="108"/>
      <c r="W6" s="38"/>
      <c r="X6" s="32">
        <v>1985</v>
      </c>
      <c r="Y6" s="32" t="s">
        <v>53</v>
      </c>
      <c r="Z6" s="5" t="s">
        <v>103</v>
      </c>
      <c r="AA6" s="32">
        <v>18</v>
      </c>
      <c r="AB6" s="32">
        <v>3</v>
      </c>
      <c r="AC6" s="32">
        <v>9</v>
      </c>
      <c r="AD6" s="32">
        <v>23</v>
      </c>
      <c r="AE6" s="32"/>
      <c r="AF6" s="37"/>
      <c r="AG6" s="27"/>
      <c r="AH6" s="21"/>
      <c r="AI6" s="21"/>
      <c r="AJ6" s="21"/>
      <c r="AK6" s="21"/>
      <c r="AL6" s="27"/>
      <c r="AM6" s="32"/>
      <c r="AN6" s="32"/>
      <c r="AO6" s="32"/>
      <c r="AP6" s="32"/>
      <c r="AQ6" s="32"/>
      <c r="AR6" s="109"/>
      <c r="AS6" s="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2"/>
      <c r="C7" s="35"/>
      <c r="D7" s="48"/>
      <c r="E7" s="32"/>
      <c r="F7" s="32"/>
      <c r="G7" s="32"/>
      <c r="H7" s="33"/>
      <c r="I7" s="32"/>
      <c r="J7" s="89"/>
      <c r="K7" s="38"/>
      <c r="L7" s="91"/>
      <c r="M7" s="21"/>
      <c r="N7" s="21"/>
      <c r="O7" s="21"/>
      <c r="P7" s="27"/>
      <c r="Q7" s="32"/>
      <c r="R7" s="32"/>
      <c r="S7" s="33"/>
      <c r="T7" s="32"/>
      <c r="U7" s="32"/>
      <c r="V7" s="108"/>
      <c r="W7" s="38"/>
      <c r="X7" s="32">
        <v>1986</v>
      </c>
      <c r="Y7" s="32" t="s">
        <v>101</v>
      </c>
      <c r="Z7" s="5" t="s">
        <v>104</v>
      </c>
      <c r="AA7" s="32">
        <v>16</v>
      </c>
      <c r="AB7" s="32">
        <v>0</v>
      </c>
      <c r="AC7" s="32">
        <v>8</v>
      </c>
      <c r="AD7" s="32">
        <v>13</v>
      </c>
      <c r="AE7" s="32"/>
      <c r="AF7" s="37"/>
      <c r="AG7" s="27"/>
      <c r="AH7" s="21"/>
      <c r="AI7" s="21"/>
      <c r="AJ7" s="21"/>
      <c r="AK7" s="21"/>
      <c r="AL7" s="27"/>
      <c r="AM7" s="32"/>
      <c r="AN7" s="32"/>
      <c r="AO7" s="32"/>
      <c r="AP7" s="32"/>
      <c r="AQ7" s="32"/>
      <c r="AR7" s="109"/>
      <c r="AS7" s="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2"/>
      <c r="C8" s="35"/>
      <c r="D8" s="48"/>
      <c r="E8" s="32"/>
      <c r="F8" s="32"/>
      <c r="G8" s="32"/>
      <c r="H8" s="33"/>
      <c r="I8" s="32"/>
      <c r="J8" s="89"/>
      <c r="K8" s="38"/>
      <c r="L8" s="91"/>
      <c r="M8" s="21"/>
      <c r="N8" s="21"/>
      <c r="O8" s="21"/>
      <c r="P8" s="27"/>
      <c r="Q8" s="32"/>
      <c r="R8" s="32"/>
      <c r="S8" s="33"/>
      <c r="T8" s="32"/>
      <c r="U8" s="32"/>
      <c r="V8" s="108"/>
      <c r="W8" s="38"/>
      <c r="X8" s="32">
        <v>1987</v>
      </c>
      <c r="Y8" s="32" t="s">
        <v>55</v>
      </c>
      <c r="Z8" s="5" t="s">
        <v>105</v>
      </c>
      <c r="AA8" s="32">
        <v>22</v>
      </c>
      <c r="AB8" s="32">
        <v>1</v>
      </c>
      <c r="AC8" s="32">
        <v>10</v>
      </c>
      <c r="AD8" s="32">
        <v>33</v>
      </c>
      <c r="AE8" s="32"/>
      <c r="AF8" s="37"/>
      <c r="AG8" s="27"/>
      <c r="AH8" s="21"/>
      <c r="AI8" s="21" t="s">
        <v>56</v>
      </c>
      <c r="AJ8" s="21"/>
      <c r="AK8" s="21"/>
      <c r="AL8" s="27"/>
      <c r="AM8" s="32"/>
      <c r="AN8" s="32"/>
      <c r="AO8" s="32"/>
      <c r="AP8" s="32"/>
      <c r="AQ8" s="32"/>
      <c r="AR8" s="109"/>
      <c r="AS8" s="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2"/>
      <c r="C9" s="35"/>
      <c r="D9" s="48"/>
      <c r="E9" s="32"/>
      <c r="F9" s="32"/>
      <c r="G9" s="32"/>
      <c r="H9" s="33"/>
      <c r="I9" s="32"/>
      <c r="J9" s="89"/>
      <c r="K9" s="38"/>
      <c r="L9" s="91"/>
      <c r="M9" s="21"/>
      <c r="N9" s="21"/>
      <c r="O9" s="21"/>
      <c r="P9" s="27"/>
      <c r="Q9" s="32"/>
      <c r="R9" s="32"/>
      <c r="S9" s="33"/>
      <c r="T9" s="32"/>
      <c r="U9" s="32"/>
      <c r="V9" s="108"/>
      <c r="W9" s="38"/>
      <c r="X9" s="32">
        <v>1988</v>
      </c>
      <c r="Y9" s="32" t="s">
        <v>33</v>
      </c>
      <c r="Z9" s="5" t="s">
        <v>105</v>
      </c>
      <c r="AA9" s="32">
        <v>20</v>
      </c>
      <c r="AB9" s="32">
        <v>1</v>
      </c>
      <c r="AC9" s="32">
        <v>3</v>
      </c>
      <c r="AD9" s="32">
        <v>22</v>
      </c>
      <c r="AE9" s="32"/>
      <c r="AF9" s="37"/>
      <c r="AG9" s="125"/>
      <c r="AH9" s="21"/>
      <c r="AI9" s="21"/>
      <c r="AJ9" s="21"/>
      <c r="AK9" s="21"/>
      <c r="AL9" s="27"/>
      <c r="AM9" s="32"/>
      <c r="AN9" s="32"/>
      <c r="AO9" s="32"/>
      <c r="AP9" s="32"/>
      <c r="AQ9" s="32"/>
      <c r="AR9" s="109"/>
      <c r="AS9" s="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2"/>
      <c r="C10" s="35"/>
      <c r="D10" s="48"/>
      <c r="E10" s="32"/>
      <c r="F10" s="32"/>
      <c r="G10" s="32"/>
      <c r="H10" s="33"/>
      <c r="I10" s="32"/>
      <c r="J10" s="89"/>
      <c r="K10" s="38"/>
      <c r="L10" s="91"/>
      <c r="M10" s="21"/>
      <c r="N10" s="21"/>
      <c r="O10" s="21"/>
      <c r="P10" s="27"/>
      <c r="Q10" s="32"/>
      <c r="R10" s="32"/>
      <c r="S10" s="33"/>
      <c r="T10" s="32"/>
      <c r="U10" s="32"/>
      <c r="V10" s="108"/>
      <c r="W10" s="38"/>
      <c r="X10" s="32">
        <v>1989</v>
      </c>
      <c r="Y10" s="35" t="s">
        <v>40</v>
      </c>
      <c r="Z10" s="48" t="s">
        <v>66</v>
      </c>
      <c r="AA10" s="32"/>
      <c r="AB10" s="5" t="s">
        <v>106</v>
      </c>
      <c r="AC10" s="32"/>
      <c r="AD10" s="33"/>
      <c r="AE10" s="32"/>
      <c r="AF10" s="89"/>
      <c r="AG10" s="38"/>
      <c r="AH10" s="21"/>
      <c r="AI10" s="21"/>
      <c r="AJ10" s="21"/>
      <c r="AK10" s="21"/>
      <c r="AL10" s="27"/>
      <c r="AM10" s="32"/>
      <c r="AN10" s="32"/>
      <c r="AO10" s="32"/>
      <c r="AP10" s="32"/>
      <c r="AQ10" s="32"/>
      <c r="AR10" s="109"/>
      <c r="AS10" s="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2"/>
      <c r="C11" s="35"/>
      <c r="D11" s="48"/>
      <c r="E11" s="32"/>
      <c r="F11" s="32"/>
      <c r="G11" s="32"/>
      <c r="H11" s="33"/>
      <c r="I11" s="32"/>
      <c r="J11" s="89"/>
      <c r="K11" s="38"/>
      <c r="L11" s="91"/>
      <c r="M11" s="21"/>
      <c r="N11" s="21"/>
      <c r="O11" s="21"/>
      <c r="P11" s="27"/>
      <c r="Q11" s="32"/>
      <c r="R11" s="32"/>
      <c r="S11" s="33"/>
      <c r="T11" s="32"/>
      <c r="U11" s="32"/>
      <c r="V11" s="108"/>
      <c r="W11" s="38"/>
      <c r="X11" s="32">
        <v>1990</v>
      </c>
      <c r="Y11" s="32" t="s">
        <v>101</v>
      </c>
      <c r="Z11" s="36" t="s">
        <v>66</v>
      </c>
      <c r="AA11" s="32">
        <v>21</v>
      </c>
      <c r="AB11" s="32">
        <v>3</v>
      </c>
      <c r="AC11" s="32">
        <v>5</v>
      </c>
      <c r="AD11" s="32">
        <v>37</v>
      </c>
      <c r="AE11" s="32"/>
      <c r="AF11" s="37"/>
      <c r="AG11" s="27"/>
      <c r="AH11" s="19"/>
      <c r="AI11" s="21" t="s">
        <v>100</v>
      </c>
      <c r="AJ11" s="21"/>
      <c r="AK11" s="21"/>
      <c r="AL11" s="27"/>
      <c r="AM11" s="32"/>
      <c r="AN11" s="32"/>
      <c r="AO11" s="32"/>
      <c r="AP11" s="32"/>
      <c r="AQ11" s="32"/>
      <c r="AR11" s="109"/>
      <c r="AS11" s="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2">
        <v>1991</v>
      </c>
      <c r="C12" s="35" t="s">
        <v>40</v>
      </c>
      <c r="D12" s="48" t="s">
        <v>34</v>
      </c>
      <c r="E12" s="32">
        <v>13</v>
      </c>
      <c r="F12" s="32">
        <v>1</v>
      </c>
      <c r="G12" s="32">
        <v>1</v>
      </c>
      <c r="H12" s="33">
        <v>23</v>
      </c>
      <c r="I12" s="32">
        <v>69</v>
      </c>
      <c r="J12" s="89"/>
      <c r="K12" s="38"/>
      <c r="L12" s="91"/>
      <c r="M12" s="21"/>
      <c r="N12" s="21"/>
      <c r="O12" s="21"/>
      <c r="P12" s="27"/>
      <c r="Q12" s="32"/>
      <c r="R12" s="32"/>
      <c r="S12" s="33"/>
      <c r="T12" s="32"/>
      <c r="U12" s="32"/>
      <c r="V12" s="108"/>
      <c r="W12" s="38"/>
      <c r="X12" s="32"/>
      <c r="Y12" s="35"/>
      <c r="Z12" s="48"/>
      <c r="AA12" s="32"/>
      <c r="AB12" s="32"/>
      <c r="AC12" s="32"/>
      <c r="AD12" s="33"/>
      <c r="AE12" s="32"/>
      <c r="AF12" s="89"/>
      <c r="AG12" s="38"/>
      <c r="AH12" s="21"/>
      <c r="AI12" s="21"/>
      <c r="AJ12" s="21"/>
      <c r="AK12" s="21"/>
      <c r="AL12" s="27"/>
      <c r="AM12" s="32"/>
      <c r="AN12" s="32"/>
      <c r="AO12" s="32"/>
      <c r="AP12" s="32"/>
      <c r="AQ12" s="32"/>
      <c r="AR12" s="109"/>
      <c r="AS12" s="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2"/>
      <c r="C13" s="35"/>
      <c r="D13" s="48"/>
      <c r="E13" s="32"/>
      <c r="F13" s="32"/>
      <c r="G13" s="32"/>
      <c r="H13" s="33"/>
      <c r="I13" s="32"/>
      <c r="J13" s="89"/>
      <c r="K13" s="38"/>
      <c r="L13" s="91"/>
      <c r="M13" s="21"/>
      <c r="N13" s="21"/>
      <c r="O13" s="21"/>
      <c r="P13" s="27"/>
      <c r="Q13" s="32"/>
      <c r="R13" s="32"/>
      <c r="S13" s="33"/>
      <c r="T13" s="32"/>
      <c r="U13" s="32"/>
      <c r="V13" s="108"/>
      <c r="W13" s="38"/>
      <c r="X13" s="32"/>
      <c r="Y13" s="35"/>
      <c r="Z13" s="48"/>
      <c r="AA13" s="32"/>
      <c r="AB13" s="32"/>
      <c r="AC13" s="32"/>
      <c r="AD13" s="33"/>
      <c r="AE13" s="32"/>
      <c r="AF13" s="89"/>
      <c r="AG13" s="38"/>
      <c r="AH13" s="21"/>
      <c r="AI13" s="21"/>
      <c r="AJ13" s="21"/>
      <c r="AK13" s="21"/>
      <c r="AL13" s="27"/>
      <c r="AM13" s="32"/>
      <c r="AN13" s="32"/>
      <c r="AO13" s="32"/>
      <c r="AP13" s="32"/>
      <c r="AQ13" s="32"/>
      <c r="AR13" s="109"/>
      <c r="AS13" s="1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2">
        <v>1995</v>
      </c>
      <c r="C14" s="35" t="s">
        <v>53</v>
      </c>
      <c r="D14" s="48" t="s">
        <v>42</v>
      </c>
      <c r="E14" s="32">
        <v>24</v>
      </c>
      <c r="F14" s="32">
        <v>1</v>
      </c>
      <c r="G14" s="32">
        <v>4</v>
      </c>
      <c r="H14" s="33">
        <v>23</v>
      </c>
      <c r="I14" s="32">
        <v>133</v>
      </c>
      <c r="J14" s="89"/>
      <c r="K14" s="38"/>
      <c r="L14" s="91"/>
      <c r="M14" s="21"/>
      <c r="N14" s="21"/>
      <c r="O14" s="21"/>
      <c r="P14" s="27"/>
      <c r="Q14" s="32"/>
      <c r="R14" s="32"/>
      <c r="S14" s="33"/>
      <c r="T14" s="32"/>
      <c r="U14" s="32"/>
      <c r="V14" s="108"/>
      <c r="W14" s="38"/>
      <c r="X14" s="32"/>
      <c r="Y14" s="35"/>
      <c r="Z14" s="48"/>
      <c r="AA14" s="32"/>
      <c r="AB14" s="32"/>
      <c r="AC14" s="32"/>
      <c r="AD14" s="33"/>
      <c r="AE14" s="32"/>
      <c r="AF14" s="89"/>
      <c r="AG14" s="38"/>
      <c r="AH14" s="21"/>
      <c r="AI14" s="21"/>
      <c r="AJ14" s="21"/>
      <c r="AK14" s="21"/>
      <c r="AL14" s="27"/>
      <c r="AM14" s="32"/>
      <c r="AN14" s="32"/>
      <c r="AO14" s="32"/>
      <c r="AP14" s="32"/>
      <c r="AQ14" s="32"/>
      <c r="AR14" s="109"/>
      <c r="AS14" s="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2">
        <v>1996</v>
      </c>
      <c r="C15" s="35" t="s">
        <v>33</v>
      </c>
      <c r="D15" s="48" t="s">
        <v>42</v>
      </c>
      <c r="E15" s="32">
        <v>22</v>
      </c>
      <c r="F15" s="32">
        <v>1</v>
      </c>
      <c r="G15" s="32">
        <v>1</v>
      </c>
      <c r="H15" s="33">
        <v>14</v>
      </c>
      <c r="I15" s="32">
        <v>55</v>
      </c>
      <c r="J15" s="89"/>
      <c r="K15" s="38"/>
      <c r="L15" s="91"/>
      <c r="M15" s="21"/>
      <c r="N15" s="21"/>
      <c r="O15" s="21"/>
      <c r="P15" s="27"/>
      <c r="Q15" s="32"/>
      <c r="R15" s="32"/>
      <c r="S15" s="33"/>
      <c r="T15" s="32"/>
      <c r="U15" s="32"/>
      <c r="V15" s="108"/>
      <c r="W15" s="38"/>
      <c r="X15" s="32"/>
      <c r="Y15" s="35"/>
      <c r="Z15" s="48"/>
      <c r="AA15" s="32"/>
      <c r="AB15" s="32"/>
      <c r="AC15" s="32"/>
      <c r="AD15" s="33"/>
      <c r="AE15" s="32"/>
      <c r="AF15" s="89"/>
      <c r="AG15" s="38"/>
      <c r="AH15" s="21"/>
      <c r="AI15" s="21"/>
      <c r="AJ15" s="21"/>
      <c r="AK15" s="21"/>
      <c r="AL15" s="27"/>
      <c r="AM15" s="32"/>
      <c r="AN15" s="32"/>
      <c r="AO15" s="32"/>
      <c r="AP15" s="32"/>
      <c r="AQ15" s="32"/>
      <c r="AR15" s="109"/>
      <c r="AS15" s="1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2">
        <v>1997</v>
      </c>
      <c r="C16" s="32" t="s">
        <v>54</v>
      </c>
      <c r="D16" s="48" t="s">
        <v>42</v>
      </c>
      <c r="E16" s="32">
        <v>26</v>
      </c>
      <c r="F16" s="32">
        <v>2</v>
      </c>
      <c r="G16" s="32">
        <v>7</v>
      </c>
      <c r="H16" s="32">
        <v>36</v>
      </c>
      <c r="I16" s="32">
        <v>121</v>
      </c>
      <c r="J16" s="32"/>
      <c r="K16" s="125"/>
      <c r="L16" s="21"/>
      <c r="M16" s="32" t="s">
        <v>102</v>
      </c>
      <c r="N16" s="21"/>
      <c r="O16" s="21"/>
      <c r="P16" s="27"/>
      <c r="Q16" s="32"/>
      <c r="R16" s="32"/>
      <c r="S16" s="33"/>
      <c r="T16" s="32"/>
      <c r="U16" s="32"/>
      <c r="V16" s="108"/>
      <c r="W16" s="38"/>
      <c r="X16" s="32"/>
      <c r="Y16" s="35"/>
      <c r="Z16" s="48"/>
      <c r="AA16" s="32"/>
      <c r="AB16" s="32"/>
      <c r="AC16" s="32"/>
      <c r="AD16" s="33"/>
      <c r="AE16" s="32"/>
      <c r="AF16" s="89"/>
      <c r="AG16" s="38"/>
      <c r="AH16" s="21"/>
      <c r="AI16" s="21"/>
      <c r="AJ16" s="21"/>
      <c r="AK16" s="21"/>
      <c r="AL16" s="27"/>
      <c r="AM16" s="32"/>
      <c r="AN16" s="32"/>
      <c r="AO16" s="32"/>
      <c r="AP16" s="32"/>
      <c r="AQ16" s="32"/>
      <c r="AR16" s="109"/>
      <c r="AS16" s="1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2">
        <v>1998</v>
      </c>
      <c r="C17" s="35" t="s">
        <v>55</v>
      </c>
      <c r="D17" s="48" t="s">
        <v>41</v>
      </c>
      <c r="E17" s="32">
        <v>23</v>
      </c>
      <c r="F17" s="32">
        <v>0</v>
      </c>
      <c r="G17" s="32">
        <v>0</v>
      </c>
      <c r="H17" s="33">
        <v>19</v>
      </c>
      <c r="I17" s="32">
        <v>68</v>
      </c>
      <c r="J17" s="89"/>
      <c r="K17" s="38"/>
      <c r="L17" s="91"/>
      <c r="M17" s="21"/>
      <c r="N17" s="21"/>
      <c r="O17" s="21"/>
      <c r="P17" s="27"/>
      <c r="Q17" s="32"/>
      <c r="R17" s="32"/>
      <c r="S17" s="33"/>
      <c r="T17" s="32"/>
      <c r="U17" s="32"/>
      <c r="V17" s="108"/>
      <c r="W17" s="38"/>
      <c r="X17" s="32"/>
      <c r="Y17" s="35"/>
      <c r="Z17" s="48"/>
      <c r="AA17" s="32"/>
      <c r="AB17" s="32"/>
      <c r="AC17" s="32"/>
      <c r="AD17" s="33"/>
      <c r="AE17" s="32"/>
      <c r="AF17" s="89"/>
      <c r="AG17" s="38"/>
      <c r="AH17" s="21"/>
      <c r="AI17" s="21"/>
      <c r="AJ17" s="21"/>
      <c r="AK17" s="21"/>
      <c r="AL17" s="27"/>
      <c r="AM17" s="32"/>
      <c r="AN17" s="32"/>
      <c r="AO17" s="32"/>
      <c r="AP17" s="32"/>
      <c r="AQ17" s="32"/>
      <c r="AR17" s="109"/>
      <c r="AS17" s="1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2"/>
      <c r="C18" s="35"/>
      <c r="D18" s="48"/>
      <c r="E18" s="32"/>
      <c r="F18" s="32"/>
      <c r="G18" s="32"/>
      <c r="H18" s="33"/>
      <c r="I18" s="32"/>
      <c r="J18" s="89"/>
      <c r="K18" s="38"/>
      <c r="L18" s="91"/>
      <c r="M18" s="21"/>
      <c r="N18" s="21"/>
      <c r="O18" s="21"/>
      <c r="P18" s="27"/>
      <c r="Q18" s="32"/>
      <c r="R18" s="32"/>
      <c r="S18" s="33"/>
      <c r="T18" s="32"/>
      <c r="U18" s="32"/>
      <c r="V18" s="108"/>
      <c r="W18" s="38"/>
      <c r="X18" s="32"/>
      <c r="Y18" s="35"/>
      <c r="Z18" s="48"/>
      <c r="AA18" s="32"/>
      <c r="AB18" s="32"/>
      <c r="AC18" s="32"/>
      <c r="AD18" s="33"/>
      <c r="AE18" s="32"/>
      <c r="AF18" s="89"/>
      <c r="AG18" s="38"/>
      <c r="AH18" s="21"/>
      <c r="AI18" s="21"/>
      <c r="AJ18" s="21"/>
      <c r="AK18" s="21"/>
      <c r="AL18" s="27"/>
      <c r="AM18" s="32"/>
      <c r="AN18" s="32"/>
      <c r="AO18" s="32"/>
      <c r="AP18" s="32"/>
      <c r="AQ18" s="32"/>
      <c r="AR18" s="109"/>
      <c r="AS18" s="1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32">
        <v>2000</v>
      </c>
      <c r="C19" s="35" t="s">
        <v>37</v>
      </c>
      <c r="D19" s="48" t="s">
        <v>38</v>
      </c>
      <c r="E19" s="32">
        <v>26</v>
      </c>
      <c r="F19" s="32">
        <v>1</v>
      </c>
      <c r="G19" s="32">
        <v>2</v>
      </c>
      <c r="H19" s="33">
        <v>34</v>
      </c>
      <c r="I19" s="32">
        <v>101</v>
      </c>
      <c r="J19" s="89">
        <v>0.78294573643410847</v>
      </c>
      <c r="K19" s="38">
        <v>129</v>
      </c>
      <c r="L19" s="91"/>
      <c r="M19" s="21" t="s">
        <v>53</v>
      </c>
      <c r="N19" s="21"/>
      <c r="O19" s="21"/>
      <c r="P19" s="27"/>
      <c r="Q19" s="32"/>
      <c r="R19" s="32"/>
      <c r="S19" s="33"/>
      <c r="T19" s="32"/>
      <c r="U19" s="32"/>
      <c r="V19" s="108"/>
      <c r="W19" s="38"/>
      <c r="X19" s="32"/>
      <c r="Y19" s="35"/>
      <c r="Z19" s="48"/>
      <c r="AA19" s="32"/>
      <c r="AB19" s="32"/>
      <c r="AC19" s="32"/>
      <c r="AD19" s="33"/>
      <c r="AE19" s="32"/>
      <c r="AF19" s="89"/>
      <c r="AG19" s="38"/>
      <c r="AH19" s="21"/>
      <c r="AI19" s="21"/>
      <c r="AJ19" s="21"/>
      <c r="AK19" s="21"/>
      <c r="AL19" s="27"/>
      <c r="AM19" s="32"/>
      <c r="AN19" s="32"/>
      <c r="AO19" s="32"/>
      <c r="AP19" s="32"/>
      <c r="AQ19" s="32"/>
      <c r="AR19" s="109"/>
      <c r="AS19" s="1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32">
        <v>2001</v>
      </c>
      <c r="C20" s="35" t="s">
        <v>40</v>
      </c>
      <c r="D20" s="48" t="s">
        <v>38</v>
      </c>
      <c r="E20" s="32">
        <v>22</v>
      </c>
      <c r="F20" s="32">
        <v>3</v>
      </c>
      <c r="G20" s="32">
        <v>2</v>
      </c>
      <c r="H20" s="33">
        <v>43</v>
      </c>
      <c r="I20" s="32">
        <v>77</v>
      </c>
      <c r="J20" s="89">
        <v>0.68141592920353977</v>
      </c>
      <c r="K20" s="38">
        <v>113</v>
      </c>
      <c r="L20" s="91"/>
      <c r="M20" s="21" t="s">
        <v>100</v>
      </c>
      <c r="N20" s="21"/>
      <c r="O20" s="21"/>
      <c r="P20" s="27"/>
      <c r="Q20" s="32"/>
      <c r="R20" s="32"/>
      <c r="S20" s="33"/>
      <c r="T20" s="32"/>
      <c r="U20" s="32"/>
      <c r="V20" s="108"/>
      <c r="W20" s="38"/>
      <c r="X20" s="32"/>
      <c r="Y20" s="35"/>
      <c r="Z20" s="48"/>
      <c r="AA20" s="32"/>
      <c r="AB20" s="32"/>
      <c r="AC20" s="32"/>
      <c r="AD20" s="33"/>
      <c r="AE20" s="32"/>
      <c r="AF20" s="89"/>
      <c r="AG20" s="38"/>
      <c r="AH20" s="21"/>
      <c r="AI20" s="21"/>
      <c r="AJ20" s="21"/>
      <c r="AK20" s="21"/>
      <c r="AL20" s="27"/>
      <c r="AM20" s="32"/>
      <c r="AN20" s="32"/>
      <c r="AO20" s="32"/>
      <c r="AP20" s="32"/>
      <c r="AQ20" s="32"/>
      <c r="AR20" s="109"/>
      <c r="AS20" s="1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32"/>
      <c r="C21" s="35"/>
      <c r="D21" s="48"/>
      <c r="E21" s="32"/>
      <c r="F21" s="32"/>
      <c r="G21" s="32"/>
      <c r="H21" s="33"/>
      <c r="I21" s="32"/>
      <c r="J21" s="89"/>
      <c r="K21" s="38"/>
      <c r="L21" s="91"/>
      <c r="M21" s="21"/>
      <c r="N21" s="21"/>
      <c r="O21" s="21"/>
      <c r="P21" s="27"/>
      <c r="Q21" s="32"/>
      <c r="R21" s="32"/>
      <c r="S21" s="33"/>
      <c r="T21" s="32"/>
      <c r="U21" s="32"/>
      <c r="V21" s="108"/>
      <c r="W21" s="38"/>
      <c r="X21" s="32"/>
      <c r="Y21" s="35"/>
      <c r="Z21" s="48"/>
      <c r="AA21" s="32"/>
      <c r="AB21" s="32"/>
      <c r="AC21" s="32"/>
      <c r="AD21" s="33"/>
      <c r="AE21" s="32"/>
      <c r="AF21" s="89"/>
      <c r="AG21" s="38"/>
      <c r="AH21" s="21"/>
      <c r="AI21" s="21"/>
      <c r="AJ21" s="21"/>
      <c r="AK21" s="21"/>
      <c r="AL21" s="27"/>
      <c r="AM21" s="32"/>
      <c r="AN21" s="32"/>
      <c r="AO21" s="32"/>
      <c r="AP21" s="32"/>
      <c r="AQ21" s="32"/>
      <c r="AR21" s="109"/>
      <c r="AS21" s="1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32"/>
      <c r="C22" s="35"/>
      <c r="D22" s="48"/>
      <c r="E22" s="32"/>
      <c r="F22" s="32"/>
      <c r="G22" s="32"/>
      <c r="H22" s="33"/>
      <c r="I22" s="32"/>
      <c r="J22" s="89"/>
      <c r="K22" s="38"/>
      <c r="L22" s="91"/>
      <c r="M22" s="21"/>
      <c r="N22" s="21"/>
      <c r="O22" s="21"/>
      <c r="P22" s="27"/>
      <c r="Q22" s="32"/>
      <c r="R22" s="32"/>
      <c r="S22" s="33"/>
      <c r="T22" s="32"/>
      <c r="U22" s="32"/>
      <c r="V22" s="108"/>
      <c r="W22" s="38"/>
      <c r="X22" s="32">
        <v>2003</v>
      </c>
      <c r="Y22" s="32" t="s">
        <v>53</v>
      </c>
      <c r="Z22" s="48" t="s">
        <v>57</v>
      </c>
      <c r="AA22" s="32">
        <v>13</v>
      </c>
      <c r="AB22" s="32">
        <v>2</v>
      </c>
      <c r="AC22" s="32">
        <v>3</v>
      </c>
      <c r="AD22" s="32">
        <v>14</v>
      </c>
      <c r="AE22" s="32">
        <v>66</v>
      </c>
      <c r="AF22" s="37">
        <v>0.66659999999999997</v>
      </c>
      <c r="AG22" s="124">
        <v>99</v>
      </c>
      <c r="AH22" s="21"/>
      <c r="AI22" s="21"/>
      <c r="AJ22" s="21"/>
      <c r="AK22" s="21"/>
      <c r="AL22" s="27"/>
      <c r="AM22" s="32"/>
      <c r="AN22" s="32"/>
      <c r="AO22" s="32"/>
      <c r="AP22" s="32"/>
      <c r="AQ22" s="32"/>
      <c r="AR22" s="109"/>
      <c r="AS22" s="1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32"/>
      <c r="C23" s="35"/>
      <c r="D23" s="48"/>
      <c r="E23" s="32"/>
      <c r="F23" s="32"/>
      <c r="G23" s="32"/>
      <c r="H23" s="33"/>
      <c r="I23" s="32"/>
      <c r="J23" s="89"/>
      <c r="K23" s="38"/>
      <c r="L23" s="91"/>
      <c r="M23" s="21"/>
      <c r="N23" s="21"/>
      <c r="O23" s="21"/>
      <c r="P23" s="27"/>
      <c r="Q23" s="32"/>
      <c r="R23" s="32"/>
      <c r="S23" s="33"/>
      <c r="T23" s="32"/>
      <c r="U23" s="32"/>
      <c r="V23" s="108"/>
      <c r="W23" s="38"/>
      <c r="X23" s="32">
        <v>2004</v>
      </c>
      <c r="Y23" s="32" t="s">
        <v>35</v>
      </c>
      <c r="Z23" s="48" t="s">
        <v>58</v>
      </c>
      <c r="AA23" s="32">
        <v>5</v>
      </c>
      <c r="AB23" s="32">
        <v>0</v>
      </c>
      <c r="AC23" s="32">
        <v>4</v>
      </c>
      <c r="AD23" s="32">
        <v>4</v>
      </c>
      <c r="AE23" s="32">
        <v>25</v>
      </c>
      <c r="AF23" s="37">
        <v>0.65780000000000005</v>
      </c>
      <c r="AG23" s="124">
        <v>38</v>
      </c>
      <c r="AH23" s="21"/>
      <c r="AI23" s="21"/>
      <c r="AJ23" s="21"/>
      <c r="AK23" s="21"/>
      <c r="AL23" s="27"/>
      <c r="AM23" s="32"/>
      <c r="AN23" s="32"/>
      <c r="AO23" s="32"/>
      <c r="AP23" s="32"/>
      <c r="AQ23" s="32"/>
      <c r="AR23" s="109"/>
      <c r="AS23" s="1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32"/>
      <c r="C24" s="35"/>
      <c r="D24" s="48"/>
      <c r="E24" s="32"/>
      <c r="F24" s="32"/>
      <c r="G24" s="32"/>
      <c r="H24" s="33"/>
      <c r="I24" s="32"/>
      <c r="J24" s="89"/>
      <c r="K24" s="38"/>
      <c r="L24" s="91"/>
      <c r="M24" s="21"/>
      <c r="N24" s="21"/>
      <c r="O24" s="21"/>
      <c r="P24" s="27"/>
      <c r="Q24" s="32"/>
      <c r="R24" s="32"/>
      <c r="S24" s="33"/>
      <c r="T24" s="32"/>
      <c r="U24" s="32"/>
      <c r="V24" s="108"/>
      <c r="W24" s="38"/>
      <c r="X24" s="32">
        <v>2005</v>
      </c>
      <c r="Y24" s="32" t="s">
        <v>53</v>
      </c>
      <c r="Z24" s="48" t="s">
        <v>58</v>
      </c>
      <c r="AA24" s="32">
        <v>10</v>
      </c>
      <c r="AB24" s="32">
        <v>0</v>
      </c>
      <c r="AC24" s="32">
        <v>3</v>
      </c>
      <c r="AD24" s="32">
        <v>7</v>
      </c>
      <c r="AE24" s="32">
        <v>47</v>
      </c>
      <c r="AF24" s="37">
        <v>0.66190000000000004</v>
      </c>
      <c r="AG24" s="124">
        <v>71</v>
      </c>
      <c r="AH24" s="21"/>
      <c r="AI24" s="21"/>
      <c r="AJ24" s="21"/>
      <c r="AK24" s="21"/>
      <c r="AL24" s="27"/>
      <c r="AM24" s="32"/>
      <c r="AN24" s="32"/>
      <c r="AO24" s="32"/>
      <c r="AP24" s="32"/>
      <c r="AQ24" s="32"/>
      <c r="AR24" s="109"/>
      <c r="AS24" s="1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32"/>
      <c r="C25" s="35"/>
      <c r="D25" s="48"/>
      <c r="E25" s="32"/>
      <c r="F25" s="32"/>
      <c r="G25" s="32"/>
      <c r="H25" s="33"/>
      <c r="I25" s="32"/>
      <c r="J25" s="89"/>
      <c r="K25" s="38"/>
      <c r="L25" s="91"/>
      <c r="M25" s="21"/>
      <c r="N25" s="21"/>
      <c r="O25" s="21"/>
      <c r="P25" s="27"/>
      <c r="Q25" s="32"/>
      <c r="R25" s="32"/>
      <c r="S25" s="33"/>
      <c r="T25" s="32"/>
      <c r="U25" s="32"/>
      <c r="V25" s="108"/>
      <c r="W25" s="38"/>
      <c r="X25" s="32"/>
      <c r="Y25" s="32"/>
      <c r="Z25" s="48"/>
      <c r="AA25" s="32"/>
      <c r="AB25" s="32"/>
      <c r="AC25" s="32"/>
      <c r="AD25" s="32"/>
      <c r="AE25" s="32"/>
      <c r="AF25" s="37"/>
      <c r="AG25" s="124"/>
      <c r="AH25" s="21"/>
      <c r="AI25" s="21"/>
      <c r="AJ25" s="21"/>
      <c r="AK25" s="21"/>
      <c r="AL25" s="27"/>
      <c r="AM25" s="32"/>
      <c r="AN25" s="32"/>
      <c r="AO25" s="32"/>
      <c r="AP25" s="32"/>
      <c r="AQ25" s="32"/>
      <c r="AR25" s="109"/>
      <c r="AS25" s="1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32"/>
      <c r="C26" s="35"/>
      <c r="D26" s="48"/>
      <c r="E26" s="32"/>
      <c r="F26" s="32"/>
      <c r="G26" s="32"/>
      <c r="H26" s="33"/>
      <c r="I26" s="32"/>
      <c r="J26" s="89"/>
      <c r="K26" s="38"/>
      <c r="L26" s="91"/>
      <c r="M26" s="21"/>
      <c r="N26" s="21"/>
      <c r="O26" s="21"/>
      <c r="P26" s="27"/>
      <c r="Q26" s="32"/>
      <c r="R26" s="32"/>
      <c r="S26" s="33"/>
      <c r="T26" s="32"/>
      <c r="U26" s="32"/>
      <c r="V26" s="108"/>
      <c r="W26" s="38"/>
      <c r="X26" s="32">
        <v>2008</v>
      </c>
      <c r="Y26" s="32" t="s">
        <v>56</v>
      </c>
      <c r="Z26" s="48" t="s">
        <v>58</v>
      </c>
      <c r="AA26" s="32">
        <v>3</v>
      </c>
      <c r="AB26" s="32">
        <v>0</v>
      </c>
      <c r="AC26" s="32">
        <v>1</v>
      </c>
      <c r="AD26" s="32">
        <v>2</v>
      </c>
      <c r="AE26" s="32">
        <v>9</v>
      </c>
      <c r="AF26" s="37">
        <v>0.6</v>
      </c>
      <c r="AG26" s="124">
        <v>15</v>
      </c>
      <c r="AH26" s="21"/>
      <c r="AI26" s="21"/>
      <c r="AJ26" s="21"/>
      <c r="AK26" s="21"/>
      <c r="AL26" s="27"/>
      <c r="AM26" s="32"/>
      <c r="AN26" s="32"/>
      <c r="AO26" s="32"/>
      <c r="AP26" s="32"/>
      <c r="AQ26" s="32"/>
      <c r="AR26" s="109"/>
      <c r="AS26" s="1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85" t="s">
        <v>95</v>
      </c>
      <c r="C27" s="84"/>
      <c r="D27" s="83"/>
      <c r="E27" s="82">
        <f>SUM(E4:E26)</f>
        <v>156</v>
      </c>
      <c r="F27" s="82">
        <f>SUM(F4:F26)</f>
        <v>9</v>
      </c>
      <c r="G27" s="82">
        <f>SUM(G4:G26)</f>
        <v>17</v>
      </c>
      <c r="H27" s="82">
        <f>SUM(H4:H26)</f>
        <v>192</v>
      </c>
      <c r="I27" s="82">
        <f>SUM(I4:I26)</f>
        <v>624</v>
      </c>
      <c r="J27" s="110">
        <v>0</v>
      </c>
      <c r="K27" s="86">
        <f>SUM(K4:K26)</f>
        <v>242</v>
      </c>
      <c r="L27" s="25"/>
      <c r="M27" s="23"/>
      <c r="N27" s="94"/>
      <c r="O27" s="95"/>
      <c r="P27" s="27"/>
      <c r="Q27" s="82">
        <f>SUM(Q4:Q26)</f>
        <v>0</v>
      </c>
      <c r="R27" s="82">
        <f>SUM(R4:R26)</f>
        <v>0</v>
      </c>
      <c r="S27" s="82">
        <f>SUM(S4:S26)</f>
        <v>0</v>
      </c>
      <c r="T27" s="82">
        <f>SUM(T4:T26)</f>
        <v>0</v>
      </c>
      <c r="U27" s="82">
        <f>SUM(U4:U26)</f>
        <v>0</v>
      </c>
      <c r="V27" s="47">
        <v>0</v>
      </c>
      <c r="W27" s="86">
        <f>SUM(W4:W26)</f>
        <v>0</v>
      </c>
      <c r="X27" s="19" t="s">
        <v>95</v>
      </c>
      <c r="Y27" s="20"/>
      <c r="Z27" s="18"/>
      <c r="AA27" s="82">
        <f>SUM(AA4:AA26)</f>
        <v>156</v>
      </c>
      <c r="AB27" s="82">
        <f>SUM(AB4:AB26)</f>
        <v>10</v>
      </c>
      <c r="AC27" s="82">
        <f>SUM(AC4:AC26)</f>
        <v>58</v>
      </c>
      <c r="AD27" s="82">
        <f>SUM(AD4:AD26)</f>
        <v>174</v>
      </c>
      <c r="AE27" s="82">
        <f>SUM(AE4:AE26)</f>
        <v>147</v>
      </c>
      <c r="AF27" s="110">
        <f>PRODUCT(AE27/AG27)</f>
        <v>0.65919282511210764</v>
      </c>
      <c r="AG27" s="86">
        <f>SUM(AG4:AG26)</f>
        <v>223</v>
      </c>
      <c r="AH27" s="25"/>
      <c r="AI27" s="23"/>
      <c r="AJ27" s="94"/>
      <c r="AK27" s="95"/>
      <c r="AL27" s="27"/>
      <c r="AM27" s="82">
        <f>SUM(AM4:AM26)</f>
        <v>0</v>
      </c>
      <c r="AN27" s="82">
        <f>SUM(AN4:AN26)</f>
        <v>0</v>
      </c>
      <c r="AO27" s="82">
        <f>SUM(AO4:AO26)</f>
        <v>0</v>
      </c>
      <c r="AP27" s="82">
        <f>SUM(AP4:AP26)</f>
        <v>0</v>
      </c>
      <c r="AQ27" s="82">
        <f>SUM(AQ4:AQ26)</f>
        <v>0</v>
      </c>
      <c r="AR27" s="110">
        <v>0</v>
      </c>
      <c r="AS27" s="107">
        <f>SUM(AS4:AS26)</f>
        <v>0</v>
      </c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1"/>
      <c r="K28" s="38"/>
      <c r="L28" s="27"/>
      <c r="M28" s="27"/>
      <c r="N28" s="27"/>
      <c r="O28" s="27"/>
      <c r="P28" s="50"/>
      <c r="Q28" s="50"/>
      <c r="R28" s="53"/>
      <c r="S28" s="50"/>
      <c r="T28" s="50"/>
      <c r="U28" s="27"/>
      <c r="V28" s="27"/>
      <c r="W28" s="38"/>
      <c r="X28" s="50"/>
      <c r="Y28" s="50"/>
      <c r="Z28" s="50"/>
      <c r="AA28" s="50"/>
      <c r="AB28" s="50"/>
      <c r="AC28" s="50"/>
      <c r="AD28" s="50"/>
      <c r="AE28" s="50"/>
      <c r="AF28" s="51"/>
      <c r="AG28" s="38"/>
      <c r="AH28" s="27"/>
      <c r="AI28" s="27"/>
      <c r="AJ28" s="27"/>
      <c r="AK28" s="27"/>
      <c r="AL28" s="50"/>
      <c r="AM28" s="50"/>
      <c r="AN28" s="53"/>
      <c r="AO28" s="50"/>
      <c r="AP28" s="50"/>
      <c r="AQ28" s="27"/>
      <c r="AR28" s="27"/>
      <c r="AS28" s="38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x14ac:dyDescent="0.25">
      <c r="A29" s="50"/>
      <c r="B29" s="111" t="s">
        <v>96</v>
      </c>
      <c r="C29" s="112"/>
      <c r="D29" s="113"/>
      <c r="E29" s="18" t="s">
        <v>3</v>
      </c>
      <c r="F29" s="21" t="s">
        <v>8</v>
      </c>
      <c r="G29" s="18" t="s">
        <v>5</v>
      </c>
      <c r="H29" s="21" t="s">
        <v>6</v>
      </c>
      <c r="I29" s="21" t="s">
        <v>16</v>
      </c>
      <c r="J29" s="21" t="s">
        <v>21</v>
      </c>
      <c r="K29" s="27"/>
      <c r="L29" s="21" t="s">
        <v>26</v>
      </c>
      <c r="M29" s="21" t="s">
        <v>27</v>
      </c>
      <c r="N29" s="21" t="s">
        <v>97</v>
      </c>
      <c r="O29" s="21" t="s">
        <v>98</v>
      </c>
      <c r="Q29" s="53"/>
      <c r="R29" s="53" t="s">
        <v>59</v>
      </c>
      <c r="S29" s="53"/>
      <c r="T29" s="132" t="s">
        <v>107</v>
      </c>
      <c r="U29" s="27"/>
      <c r="V29" s="38"/>
      <c r="W29" s="38"/>
      <c r="X29" s="114"/>
      <c r="Y29" s="114"/>
      <c r="Z29" s="114"/>
      <c r="AA29" s="50" t="s">
        <v>61</v>
      </c>
      <c r="AB29" s="114"/>
      <c r="AC29" s="53"/>
      <c r="AD29" s="53"/>
      <c r="AE29" s="53"/>
      <c r="AF29" s="50"/>
      <c r="AG29" s="50"/>
      <c r="AH29" s="50"/>
      <c r="AI29" s="50"/>
      <c r="AJ29" s="50"/>
      <c r="AK29" s="50"/>
      <c r="AM29" s="38"/>
      <c r="AN29" s="114"/>
      <c r="AO29" s="114"/>
      <c r="AP29" s="114"/>
      <c r="AQ29" s="114"/>
      <c r="AR29" s="114"/>
      <c r="AS29" s="114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x14ac:dyDescent="0.25">
      <c r="A30" s="50"/>
      <c r="B30" s="56" t="s">
        <v>11</v>
      </c>
      <c r="C30" s="15"/>
      <c r="D30" s="58"/>
      <c r="E30" s="115">
        <v>102</v>
      </c>
      <c r="F30" s="115">
        <v>1</v>
      </c>
      <c r="G30" s="115">
        <v>3</v>
      </c>
      <c r="H30" s="115">
        <v>51</v>
      </c>
      <c r="I30" s="115">
        <v>180</v>
      </c>
      <c r="J30" s="116">
        <v>0.46400000000000002</v>
      </c>
      <c r="K30" s="50">
        <f>PRODUCT(I30/J30)</f>
        <v>387.93103448275861</v>
      </c>
      <c r="L30" s="117">
        <f>PRODUCT((F30+G30)/E30)</f>
        <v>3.9215686274509803E-2</v>
      </c>
      <c r="M30" s="117">
        <f>PRODUCT(H30/E30)</f>
        <v>0.5</v>
      </c>
      <c r="N30" s="117">
        <f>PRODUCT((F30+G30+H30)/E30)</f>
        <v>0.53921568627450978</v>
      </c>
      <c r="O30" s="117">
        <f>PRODUCT(I30/E30)</f>
        <v>1.7647058823529411</v>
      </c>
      <c r="Q30" s="53"/>
      <c r="R30" s="53"/>
      <c r="S30" s="53"/>
      <c r="T30" s="132" t="s">
        <v>108</v>
      </c>
      <c r="U30" s="50"/>
      <c r="V30" s="50"/>
      <c r="W30" s="50"/>
      <c r="X30" s="53"/>
      <c r="Y30" s="53"/>
      <c r="Z30" s="53"/>
      <c r="AA30" s="50" t="s">
        <v>99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3"/>
      <c r="AO30" s="53"/>
      <c r="AP30" s="53"/>
      <c r="AQ30" s="53"/>
      <c r="AR30" s="53"/>
      <c r="AS30" s="53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x14ac:dyDescent="0.25">
      <c r="A31" s="50"/>
      <c r="B31" s="118" t="s">
        <v>68</v>
      </c>
      <c r="C31" s="119"/>
      <c r="D31" s="120"/>
      <c r="E31" s="115">
        <f>PRODUCT(E27+Q27)</f>
        <v>156</v>
      </c>
      <c r="F31" s="115">
        <f>PRODUCT(F27+R27)</f>
        <v>9</v>
      </c>
      <c r="G31" s="115">
        <f>PRODUCT(G27+S27)</f>
        <v>17</v>
      </c>
      <c r="H31" s="115">
        <f>PRODUCT(H27+T27)</f>
        <v>192</v>
      </c>
      <c r="I31" s="115">
        <f>PRODUCT(I27+U27)</f>
        <v>624</v>
      </c>
      <c r="J31" s="116"/>
      <c r="K31" s="50">
        <f>PRODUCT(K27+W27)</f>
        <v>242</v>
      </c>
      <c r="L31" s="117">
        <f>PRODUCT((F31+G31)/E31)</f>
        <v>0.16666666666666666</v>
      </c>
      <c r="M31" s="117">
        <f>PRODUCT(H31/E31)</f>
        <v>1.2307692307692308</v>
      </c>
      <c r="N31" s="117">
        <f>PRODUCT((F31+G31+H31)/E31)</f>
        <v>1.3974358974358974</v>
      </c>
      <c r="O31" s="117">
        <f>PRODUCT(I31/E31)</f>
        <v>4</v>
      </c>
      <c r="Q31" s="53"/>
      <c r="R31" s="53"/>
      <c r="S31" s="53"/>
      <c r="T31" s="132" t="s">
        <v>62</v>
      </c>
      <c r="U31" s="50"/>
      <c r="V31" s="50"/>
      <c r="W31" s="50"/>
      <c r="X31" s="50"/>
      <c r="Y31" s="50"/>
      <c r="Z31" s="50"/>
      <c r="AA31" s="50" t="s">
        <v>63</v>
      </c>
      <c r="AB31" s="50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x14ac:dyDescent="0.25">
      <c r="A32" s="50"/>
      <c r="B32" s="44" t="s">
        <v>93</v>
      </c>
      <c r="C32" s="77"/>
      <c r="D32" s="45"/>
      <c r="E32" s="115">
        <f>PRODUCT(AA27+AM27)</f>
        <v>156</v>
      </c>
      <c r="F32" s="115">
        <f>PRODUCT(AB27+AN27)</f>
        <v>10</v>
      </c>
      <c r="G32" s="115">
        <f>PRODUCT(AC27+AO27)</f>
        <v>58</v>
      </c>
      <c r="H32" s="115">
        <f>PRODUCT(AD27+AP27)</f>
        <v>174</v>
      </c>
      <c r="I32" s="115">
        <f>PRODUCT(AE27+AQ27)</f>
        <v>147</v>
      </c>
      <c r="J32" s="116">
        <f>PRODUCT(I32/K32)</f>
        <v>0.65919282511210764</v>
      </c>
      <c r="K32" s="27">
        <f>PRODUCT(AG27+AS27)</f>
        <v>223</v>
      </c>
      <c r="L32" s="117">
        <f>PRODUCT((F32+G32)/E32)</f>
        <v>0.4358974358974359</v>
      </c>
      <c r="M32" s="117">
        <f>PRODUCT(H32/E32)</f>
        <v>1.1153846153846154</v>
      </c>
      <c r="N32" s="117">
        <f>PRODUCT((F32+G32+H32)/E32)</f>
        <v>1.5512820512820513</v>
      </c>
      <c r="O32" s="117">
        <f>PRODUCT(I32/31)</f>
        <v>4.741935483870968</v>
      </c>
      <c r="Q32" s="53"/>
      <c r="R32" s="53"/>
      <c r="S32" s="50"/>
      <c r="T32" s="50" t="s">
        <v>67</v>
      </c>
      <c r="U32" s="27"/>
      <c r="V32" s="27"/>
      <c r="W32" s="50"/>
      <c r="X32" s="50"/>
      <c r="Y32" s="50"/>
      <c r="Z32" s="50"/>
      <c r="AA32" s="50" t="s">
        <v>64</v>
      </c>
      <c r="AB32" s="50"/>
      <c r="AC32" s="53"/>
      <c r="AD32" s="53"/>
      <c r="AE32" s="53"/>
      <c r="AF32" s="53"/>
      <c r="AG32" s="53"/>
      <c r="AH32" s="53"/>
      <c r="AI32" s="53"/>
      <c r="AJ32" s="53"/>
      <c r="AK32" s="50"/>
      <c r="AL32" s="27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x14ac:dyDescent="0.25">
      <c r="A33" s="50"/>
      <c r="B33" s="121" t="s">
        <v>95</v>
      </c>
      <c r="C33" s="122"/>
      <c r="D33" s="123"/>
      <c r="E33" s="115">
        <f>SUM(E30:E32)</f>
        <v>414</v>
      </c>
      <c r="F33" s="115">
        <f t="shared" ref="F33:I33" si="0">SUM(F30:F32)</f>
        <v>20</v>
      </c>
      <c r="G33" s="115">
        <f t="shared" si="0"/>
        <v>78</v>
      </c>
      <c r="H33" s="115">
        <f t="shared" si="0"/>
        <v>417</v>
      </c>
      <c r="I33" s="115">
        <f t="shared" si="0"/>
        <v>951</v>
      </c>
      <c r="J33" s="116"/>
      <c r="K33" s="50">
        <f>SUM(K30:K32)</f>
        <v>852.93103448275861</v>
      </c>
      <c r="L33" s="117">
        <f>PRODUCT((F33+G33)/E33)</f>
        <v>0.23671497584541062</v>
      </c>
      <c r="M33" s="117">
        <f>PRODUCT(H33/E33)</f>
        <v>1.0072463768115942</v>
      </c>
      <c r="N33" s="117">
        <f>PRODUCT((F33+G33+H33)/E33)</f>
        <v>1.2439613526570048</v>
      </c>
      <c r="O33" s="117">
        <f>PRODUCT(I33/289)</f>
        <v>3.2906574394463668</v>
      </c>
      <c r="Q33" s="27"/>
      <c r="R33" s="27"/>
      <c r="S33" s="27"/>
      <c r="T33" s="50" t="s">
        <v>60</v>
      </c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27"/>
      <c r="F34" s="27"/>
      <c r="G34" s="27"/>
      <c r="H34" s="27"/>
      <c r="I34" s="27"/>
      <c r="J34" s="50"/>
      <c r="K34" s="50"/>
      <c r="L34" s="27"/>
      <c r="M34" s="27"/>
      <c r="N34" s="27"/>
      <c r="O34" s="27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3"/>
      <c r="AH64" s="53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3"/>
      <c r="AH65" s="53"/>
      <c r="AI65" s="53"/>
      <c r="AJ65" s="53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3"/>
      <c r="AH66" s="53"/>
      <c r="AI66" s="53"/>
      <c r="AJ66" s="53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3"/>
      <c r="AH67" s="53"/>
      <c r="AI67" s="53"/>
      <c r="AJ67" s="53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3"/>
      <c r="AH68" s="53"/>
      <c r="AI68" s="53"/>
      <c r="AJ68" s="53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3"/>
      <c r="AH69" s="53"/>
      <c r="AI69" s="53"/>
      <c r="AJ69" s="53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3"/>
      <c r="AH70" s="53"/>
      <c r="AI70" s="53"/>
      <c r="AJ70" s="53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3"/>
      <c r="AH71" s="53"/>
      <c r="AI71" s="53"/>
      <c r="AJ71" s="53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J90" s="50"/>
      <c r="K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J91" s="50"/>
      <c r="K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J92" s="50"/>
      <c r="K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J93" s="50"/>
      <c r="K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J94" s="50"/>
      <c r="K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3"/>
      <c r="AH98" s="53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3"/>
      <c r="AH99" s="53"/>
      <c r="AI99" s="53"/>
      <c r="AJ99" s="53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3"/>
      <c r="AH100" s="53"/>
      <c r="AI100" s="53"/>
      <c r="AJ100" s="53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3"/>
      <c r="AH101" s="53"/>
      <c r="AI101" s="53"/>
      <c r="AJ101" s="53"/>
      <c r="AK101" s="50"/>
      <c r="AL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3"/>
      <c r="AH102" s="53"/>
      <c r="AI102" s="53"/>
      <c r="AJ102" s="53"/>
      <c r="AK102" s="50"/>
      <c r="AL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3"/>
      <c r="AH103" s="53"/>
      <c r="AI103" s="53"/>
      <c r="AJ103" s="53"/>
      <c r="AK103" s="50"/>
      <c r="AL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3"/>
      <c r="AH104" s="53"/>
      <c r="AI104" s="53"/>
      <c r="AJ104" s="53"/>
      <c r="AK104" s="50"/>
      <c r="AL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3"/>
      <c r="AH105" s="53"/>
      <c r="AI105" s="53"/>
      <c r="AJ105" s="53"/>
      <c r="AK105" s="50"/>
      <c r="AL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7"/>
      <c r="R106" s="27"/>
      <c r="S106" s="27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3"/>
      <c r="AH106" s="53"/>
      <c r="AI106" s="53"/>
      <c r="AJ106" s="53"/>
      <c r="AK106" s="50"/>
      <c r="AL106" s="27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7"/>
      <c r="R107" s="27"/>
      <c r="S107" s="27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3"/>
      <c r="AH107" s="53"/>
      <c r="AI107" s="53"/>
      <c r="AJ107" s="53"/>
      <c r="AK107" s="50"/>
      <c r="AL107" s="27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7"/>
      <c r="R108" s="27"/>
      <c r="S108" s="27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3"/>
      <c r="AH108" s="53"/>
      <c r="AI108" s="53"/>
      <c r="AJ108" s="53"/>
      <c r="AK108" s="50"/>
      <c r="AL108" s="27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7"/>
      <c r="R109" s="27"/>
      <c r="S109" s="27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3"/>
      <c r="AH109" s="53"/>
      <c r="AI109" s="53"/>
      <c r="AJ109" s="53"/>
      <c r="AK109" s="50"/>
      <c r="AL109" s="27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7"/>
      <c r="R110" s="27"/>
      <c r="S110" s="27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3"/>
      <c r="AH110" s="53"/>
      <c r="AI110" s="53"/>
      <c r="AJ110" s="53"/>
      <c r="AK110" s="50"/>
      <c r="AL110" s="27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7"/>
      <c r="R111" s="27"/>
      <c r="S111" s="27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3"/>
      <c r="AH111" s="53"/>
      <c r="AI111" s="53"/>
      <c r="AJ111" s="53"/>
      <c r="AK111" s="50"/>
      <c r="AL111" s="27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7"/>
      <c r="R112" s="27"/>
      <c r="S112" s="27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3"/>
      <c r="AH112" s="53"/>
      <c r="AI112" s="53"/>
      <c r="AJ112" s="53"/>
      <c r="AK112" s="50"/>
      <c r="AL112" s="27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7"/>
      <c r="R113" s="27"/>
      <c r="S113" s="27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3"/>
      <c r="AH113" s="53"/>
      <c r="AI113" s="53"/>
      <c r="AJ113" s="53"/>
      <c r="AK113" s="50"/>
      <c r="AL113" s="27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7"/>
      <c r="R114" s="27"/>
      <c r="S114" s="27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3"/>
      <c r="AH114" s="53"/>
      <c r="AI114" s="53"/>
      <c r="AJ114" s="53"/>
      <c r="AK114" s="50"/>
      <c r="AL114" s="27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7"/>
      <c r="R115" s="27"/>
      <c r="S115" s="27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3"/>
      <c r="AH115" s="53"/>
      <c r="AI115" s="53"/>
      <c r="AJ115" s="53"/>
      <c r="AK115" s="50"/>
      <c r="AL115" s="27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7"/>
      <c r="R116" s="27"/>
      <c r="S116" s="27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3"/>
      <c r="AH116" s="53"/>
      <c r="AI116" s="53"/>
      <c r="AJ116" s="53"/>
      <c r="AK116" s="50"/>
      <c r="AL116" s="27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7"/>
      <c r="R117" s="27"/>
      <c r="S117" s="27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3"/>
      <c r="AH117" s="53"/>
      <c r="AI117" s="53"/>
      <c r="AJ117" s="53"/>
      <c r="AK117" s="50"/>
      <c r="AL117" s="27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7"/>
      <c r="R118" s="27"/>
      <c r="S118" s="27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3"/>
      <c r="AH118" s="53"/>
      <c r="AI118" s="53"/>
      <c r="AJ118" s="53"/>
      <c r="AK118" s="50"/>
      <c r="AL118" s="27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7"/>
      <c r="R119" s="27"/>
      <c r="S119" s="27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3"/>
      <c r="AH119" s="53"/>
      <c r="AI119" s="53"/>
      <c r="AJ119" s="53"/>
      <c r="AK119" s="50"/>
      <c r="AL119" s="27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7"/>
      <c r="R120" s="27"/>
      <c r="S120" s="27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3"/>
      <c r="AH120" s="53"/>
      <c r="AI120" s="53"/>
      <c r="AJ120" s="53"/>
      <c r="AK120" s="50"/>
      <c r="AL120" s="27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7"/>
      <c r="R121" s="27"/>
      <c r="S121" s="27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3"/>
      <c r="AH121" s="53"/>
      <c r="AI121" s="53"/>
      <c r="AJ121" s="53"/>
      <c r="AK121" s="50"/>
      <c r="AL121" s="27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7"/>
      <c r="R122" s="27"/>
      <c r="S122" s="27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3"/>
      <c r="AH122" s="53"/>
      <c r="AI122" s="53"/>
      <c r="AJ122" s="53"/>
      <c r="AK122" s="50"/>
      <c r="AL122" s="27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7"/>
      <c r="R123" s="27"/>
      <c r="S123" s="27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3"/>
      <c r="AH123" s="53"/>
      <c r="AI123" s="53"/>
      <c r="AJ123" s="53"/>
      <c r="AK123" s="50"/>
      <c r="AL123" s="27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7"/>
      <c r="R124" s="27"/>
      <c r="S124" s="27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3"/>
      <c r="AH124" s="53"/>
      <c r="AI124" s="53"/>
      <c r="AJ124" s="53"/>
      <c r="AK124" s="50"/>
      <c r="AL124" s="27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7"/>
      <c r="R125" s="27"/>
      <c r="S125" s="27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3"/>
      <c r="AH125" s="53"/>
      <c r="AI125" s="53"/>
      <c r="AJ125" s="53"/>
      <c r="AK125" s="50"/>
      <c r="AL125" s="27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7"/>
      <c r="R126" s="27"/>
      <c r="S126" s="27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3"/>
      <c r="AH126" s="53"/>
      <c r="AI126" s="53"/>
      <c r="AJ126" s="53"/>
      <c r="AK126" s="50"/>
      <c r="AL126" s="27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7"/>
      <c r="R127" s="27"/>
      <c r="S127" s="27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3"/>
      <c r="AH127" s="53"/>
      <c r="AI127" s="53"/>
      <c r="AJ127" s="53"/>
      <c r="AK127" s="50"/>
      <c r="AL127" s="27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7"/>
      <c r="R128" s="27"/>
      <c r="S128" s="27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3"/>
      <c r="AH128" s="53"/>
      <c r="AI128" s="53"/>
      <c r="AJ128" s="53"/>
      <c r="AK128" s="50"/>
      <c r="AL128" s="27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7"/>
      <c r="R129" s="27"/>
      <c r="S129" s="27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3"/>
      <c r="AH129" s="53"/>
      <c r="AI129" s="53"/>
      <c r="AJ129" s="53"/>
      <c r="AK129" s="50"/>
      <c r="AL129" s="27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7"/>
      <c r="R130" s="27"/>
      <c r="S130" s="27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3"/>
      <c r="AH130" s="53"/>
      <c r="AI130" s="53"/>
      <c r="AJ130" s="53"/>
      <c r="AK130" s="50"/>
      <c r="AL130" s="27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7"/>
      <c r="R131" s="27"/>
      <c r="S131" s="27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3"/>
      <c r="AH131" s="53"/>
      <c r="AI131" s="53"/>
      <c r="AJ131" s="53"/>
      <c r="AK131" s="50"/>
      <c r="AL131" s="27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7"/>
      <c r="R132" s="27"/>
      <c r="S132" s="27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3"/>
      <c r="AH132" s="53"/>
      <c r="AI132" s="53"/>
      <c r="AJ132" s="53"/>
      <c r="AK132" s="50"/>
      <c r="AL132" s="27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7"/>
      <c r="R133" s="27"/>
      <c r="S133" s="27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3"/>
      <c r="AH133" s="53"/>
      <c r="AI133" s="53"/>
      <c r="AJ133" s="53"/>
      <c r="AK133" s="50"/>
      <c r="AL133" s="27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7"/>
      <c r="R134" s="27"/>
      <c r="S134" s="27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3"/>
      <c r="AH134" s="53"/>
      <c r="AI134" s="53"/>
      <c r="AJ134" s="53"/>
      <c r="AK134" s="50"/>
      <c r="AL134" s="27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7"/>
      <c r="R135" s="27"/>
      <c r="S135" s="27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3"/>
      <c r="AH135" s="53"/>
      <c r="AI135" s="53"/>
      <c r="AJ135" s="53"/>
      <c r="AK135" s="50"/>
      <c r="AL135" s="27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7"/>
      <c r="R136" s="27"/>
      <c r="S136" s="27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3"/>
      <c r="AH136" s="53"/>
      <c r="AI136" s="53"/>
      <c r="AJ136" s="53"/>
      <c r="AK136" s="50"/>
      <c r="AL136" s="27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7"/>
      <c r="R137" s="27"/>
      <c r="S137" s="27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3"/>
      <c r="AH137" s="53"/>
      <c r="AI137" s="53"/>
      <c r="AJ137" s="53"/>
      <c r="AK137" s="50"/>
      <c r="AL137" s="27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7"/>
      <c r="R138" s="27"/>
      <c r="S138" s="27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3"/>
      <c r="AH138" s="53"/>
      <c r="AI138" s="53"/>
      <c r="AJ138" s="53"/>
      <c r="AK138" s="50"/>
      <c r="AL138" s="27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7"/>
      <c r="R139" s="27"/>
      <c r="S139" s="27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3"/>
      <c r="AH139" s="53"/>
      <c r="AI139" s="53"/>
      <c r="AJ139" s="53"/>
      <c r="AK139" s="50"/>
      <c r="AL139" s="27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7"/>
      <c r="R140" s="27"/>
      <c r="S140" s="27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3"/>
      <c r="AH140" s="53"/>
      <c r="AI140" s="53"/>
      <c r="AJ140" s="53"/>
      <c r="AK140" s="50"/>
      <c r="AL140" s="27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7"/>
      <c r="R141" s="27"/>
      <c r="S141" s="27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3"/>
      <c r="AH141" s="53"/>
      <c r="AI141" s="53"/>
      <c r="AJ141" s="53"/>
      <c r="AK141" s="50"/>
      <c r="AL141" s="27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7"/>
      <c r="R142" s="27"/>
      <c r="S142" s="27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3"/>
      <c r="AH142" s="53"/>
      <c r="AI142" s="53"/>
      <c r="AJ142" s="53"/>
      <c r="AK142" s="50"/>
      <c r="AL142" s="27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7"/>
      <c r="R143" s="27"/>
      <c r="S143" s="27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3"/>
      <c r="AH143" s="53"/>
      <c r="AI143" s="53"/>
      <c r="AJ143" s="53"/>
      <c r="AK143" s="50"/>
      <c r="AL143" s="27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7"/>
      <c r="R144" s="27"/>
      <c r="S144" s="27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3"/>
      <c r="AH144" s="53"/>
      <c r="AI144" s="53"/>
      <c r="AJ144" s="53"/>
      <c r="AK144" s="50"/>
      <c r="AL144" s="27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7"/>
      <c r="R145" s="27"/>
      <c r="S145" s="27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3"/>
      <c r="AH145" s="53"/>
      <c r="AI145" s="53"/>
      <c r="AJ145" s="53"/>
      <c r="AK145" s="50"/>
      <c r="AL145" s="27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7"/>
      <c r="R146" s="27"/>
      <c r="S146" s="27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3"/>
      <c r="AH146" s="53"/>
      <c r="AI146" s="53"/>
      <c r="AJ146" s="53"/>
      <c r="AK146" s="50"/>
      <c r="AL146" s="27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7"/>
      <c r="R147" s="27"/>
      <c r="S147" s="27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3"/>
      <c r="AH147" s="53"/>
      <c r="AI147" s="53"/>
      <c r="AJ147" s="53"/>
      <c r="AK147" s="50"/>
      <c r="AL147" s="27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7"/>
      <c r="R148" s="27"/>
      <c r="S148" s="27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3"/>
      <c r="AH148" s="53"/>
      <c r="AI148" s="53"/>
      <c r="AJ148" s="53"/>
      <c r="AK148" s="50"/>
      <c r="AL148" s="27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7"/>
      <c r="R149" s="27"/>
      <c r="S149" s="27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3"/>
      <c r="AH149" s="53"/>
      <c r="AI149" s="53"/>
      <c r="AJ149" s="53"/>
      <c r="AK149" s="50"/>
      <c r="AL149" s="27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7"/>
      <c r="R150" s="27"/>
      <c r="S150" s="27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3"/>
      <c r="AH150" s="53"/>
      <c r="AI150" s="53"/>
      <c r="AJ150" s="53"/>
      <c r="AK150" s="50"/>
      <c r="AL150" s="27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7"/>
      <c r="R151" s="27"/>
      <c r="S151" s="27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3"/>
      <c r="AH151" s="53"/>
      <c r="AI151" s="53"/>
      <c r="AJ151" s="53"/>
      <c r="AK151" s="50"/>
      <c r="AL151" s="27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7"/>
      <c r="R152" s="27"/>
      <c r="S152" s="27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3"/>
      <c r="AH152" s="53"/>
      <c r="AI152" s="53"/>
      <c r="AJ152" s="53"/>
      <c r="AK152" s="50"/>
      <c r="AL152" s="27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7"/>
      <c r="R153" s="27"/>
      <c r="S153" s="27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3"/>
      <c r="AH153" s="53"/>
      <c r="AI153" s="53"/>
      <c r="AJ153" s="53"/>
      <c r="AK153" s="50"/>
      <c r="AL153" s="27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7"/>
      <c r="R154" s="27"/>
      <c r="S154" s="27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3"/>
      <c r="AH154" s="53"/>
      <c r="AI154" s="53"/>
      <c r="AJ154" s="53"/>
      <c r="AK154" s="50"/>
      <c r="AL154" s="27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7"/>
      <c r="R155" s="27"/>
      <c r="S155" s="27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3"/>
      <c r="AH155" s="53"/>
      <c r="AI155" s="53"/>
      <c r="AJ155" s="53"/>
      <c r="AK155" s="50"/>
      <c r="AL155" s="27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7"/>
      <c r="R156" s="27"/>
      <c r="S156" s="27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3"/>
      <c r="AH156" s="53"/>
      <c r="AI156" s="53"/>
      <c r="AJ156" s="53"/>
      <c r="AK156" s="50"/>
      <c r="AL156" s="27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7"/>
      <c r="R157" s="27"/>
      <c r="S157" s="27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3"/>
      <c r="AH157" s="53"/>
      <c r="AI157" s="53"/>
      <c r="AJ157" s="53"/>
      <c r="AK157" s="50"/>
      <c r="AL157" s="27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7"/>
      <c r="R158" s="27"/>
      <c r="S158" s="27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3"/>
      <c r="AH158" s="53"/>
      <c r="AI158" s="53"/>
      <c r="AJ158" s="53"/>
      <c r="AK158" s="50"/>
      <c r="AL158" s="27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7"/>
      <c r="R159" s="27"/>
      <c r="S159" s="27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3"/>
      <c r="AH159" s="53"/>
      <c r="AI159" s="53"/>
      <c r="AJ159" s="53"/>
      <c r="AK159" s="50"/>
      <c r="AL159" s="27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7"/>
      <c r="R160" s="27"/>
      <c r="S160" s="27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3"/>
      <c r="AH160" s="53"/>
      <c r="AI160" s="53"/>
      <c r="AJ160" s="53"/>
      <c r="AK160" s="50"/>
      <c r="AL160" s="27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7"/>
      <c r="R161" s="27"/>
      <c r="S161" s="27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3"/>
      <c r="AH161" s="53"/>
      <c r="AI161" s="53"/>
      <c r="AJ161" s="53"/>
      <c r="AK161" s="50"/>
      <c r="AL161" s="27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7"/>
      <c r="R162" s="27"/>
      <c r="S162" s="27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3"/>
      <c r="AH162" s="53"/>
      <c r="AI162" s="53"/>
      <c r="AJ162" s="53"/>
      <c r="AK162" s="50"/>
      <c r="AL162" s="27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7"/>
      <c r="R163" s="27"/>
      <c r="S163" s="27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3"/>
      <c r="AH163" s="53"/>
      <c r="AI163" s="53"/>
      <c r="AJ163" s="53"/>
      <c r="AK163" s="50"/>
      <c r="AL163" s="27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7"/>
      <c r="R164" s="27"/>
      <c r="S164" s="27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3"/>
      <c r="AH164" s="53"/>
      <c r="AI164" s="53"/>
      <c r="AJ164" s="53"/>
      <c r="AK164" s="50"/>
      <c r="AL164" s="27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7"/>
      <c r="R165" s="27"/>
      <c r="S165" s="27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3"/>
      <c r="AH165" s="53"/>
      <c r="AI165" s="53"/>
      <c r="AJ165" s="53"/>
      <c r="AK165" s="50"/>
      <c r="AL165" s="27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7"/>
      <c r="R166" s="27"/>
      <c r="S166" s="27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3"/>
      <c r="AH166" s="53"/>
      <c r="AI166" s="53"/>
      <c r="AJ166" s="53"/>
      <c r="AK166" s="50"/>
      <c r="AL166" s="27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7"/>
      <c r="R167" s="27"/>
      <c r="S167" s="27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3"/>
      <c r="AH167" s="53"/>
      <c r="AI167" s="53"/>
      <c r="AJ167" s="53"/>
      <c r="AK167" s="50"/>
      <c r="AL167" s="27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7"/>
      <c r="R168" s="27"/>
      <c r="S168" s="27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3"/>
      <c r="AH168" s="53"/>
      <c r="AI168" s="53"/>
      <c r="AJ168" s="53"/>
      <c r="AK168" s="50"/>
      <c r="AL168" s="27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7"/>
      <c r="R169" s="27"/>
      <c r="S169" s="27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3"/>
      <c r="AH169" s="53"/>
      <c r="AI169" s="53"/>
      <c r="AJ169" s="53"/>
      <c r="AK169" s="50"/>
      <c r="AL169" s="27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7"/>
      <c r="R170" s="27"/>
      <c r="S170" s="27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3"/>
      <c r="AH170" s="53"/>
      <c r="AI170" s="53"/>
      <c r="AJ170" s="53"/>
      <c r="AK170" s="50"/>
      <c r="AL170" s="27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7"/>
      <c r="R171" s="27"/>
      <c r="S171" s="27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3"/>
      <c r="AH171" s="53"/>
      <c r="AI171" s="53"/>
      <c r="AJ171" s="53"/>
      <c r="AK171" s="50"/>
      <c r="AL171" s="27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7"/>
      <c r="R172" s="27"/>
      <c r="S172" s="27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3"/>
      <c r="AH172" s="53"/>
      <c r="AI172" s="53"/>
      <c r="AJ172" s="53"/>
      <c r="AK172" s="50"/>
      <c r="AL172" s="27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7"/>
      <c r="R173" s="27"/>
      <c r="S173" s="27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3"/>
      <c r="AH173" s="53"/>
      <c r="AI173" s="53"/>
      <c r="AJ173" s="53"/>
      <c r="AK173" s="50"/>
      <c r="AL173" s="27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7"/>
      <c r="R174" s="27"/>
      <c r="S174" s="27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3"/>
      <c r="AH174" s="53"/>
      <c r="AI174" s="53"/>
      <c r="AJ174" s="53"/>
      <c r="AK174" s="50"/>
      <c r="AL174" s="27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7"/>
      <c r="R175" s="27"/>
      <c r="S175" s="27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3"/>
      <c r="AH175" s="53"/>
      <c r="AI175" s="53"/>
      <c r="AJ175" s="53"/>
      <c r="AK175" s="50"/>
      <c r="AL175" s="27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7"/>
      <c r="R176" s="27"/>
      <c r="S176" s="27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3"/>
      <c r="AH176" s="53"/>
      <c r="AI176" s="53"/>
      <c r="AJ176" s="53"/>
      <c r="AK176" s="50"/>
      <c r="AL176" s="27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7"/>
      <c r="R177" s="27"/>
      <c r="S177" s="27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3"/>
      <c r="AH177" s="53"/>
      <c r="AI177" s="53"/>
      <c r="AJ177" s="53"/>
      <c r="AK177" s="50"/>
      <c r="AL177" s="27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7"/>
      <c r="R178" s="27"/>
      <c r="S178" s="27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3"/>
      <c r="AH178" s="53"/>
      <c r="AI178" s="53"/>
      <c r="AJ178" s="53"/>
      <c r="AK178" s="50"/>
      <c r="AL178" s="27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7"/>
      <c r="R179" s="27"/>
      <c r="S179" s="27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3"/>
      <c r="AH179" s="53"/>
      <c r="AI179" s="53"/>
      <c r="AJ179" s="53"/>
      <c r="AK179" s="50"/>
      <c r="AL179" s="27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7"/>
      <c r="R180" s="27"/>
      <c r="S180" s="27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3"/>
      <c r="AH180" s="53"/>
      <c r="AI180" s="53"/>
      <c r="AJ180" s="53"/>
      <c r="AK180" s="50"/>
      <c r="AL180" s="27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7"/>
      <c r="R181" s="27"/>
      <c r="S181" s="27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3"/>
      <c r="AH181" s="53"/>
      <c r="AI181" s="53"/>
      <c r="AJ181" s="53"/>
      <c r="AK181" s="50"/>
      <c r="AL181" s="27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7"/>
      <c r="R182" s="27"/>
      <c r="S182" s="27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3"/>
      <c r="AH182" s="53"/>
      <c r="AI182" s="53"/>
      <c r="AJ182" s="53"/>
      <c r="AK182" s="50"/>
      <c r="AL182" s="27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7"/>
      <c r="R183" s="27"/>
      <c r="S183" s="27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3"/>
      <c r="AH183" s="53"/>
      <c r="AI183" s="53"/>
      <c r="AJ183" s="53"/>
      <c r="AK183" s="50"/>
      <c r="AL183" s="27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7"/>
      <c r="R184" s="27"/>
      <c r="S184" s="27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3"/>
      <c r="AH184" s="53"/>
      <c r="AI184" s="53"/>
      <c r="AJ184" s="53"/>
      <c r="AK184" s="50"/>
      <c r="AL184" s="27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7"/>
      <c r="R185" s="27"/>
      <c r="S185" s="27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3"/>
      <c r="AH185" s="53"/>
      <c r="AI185" s="53"/>
      <c r="AJ185" s="53"/>
      <c r="AK185" s="50"/>
      <c r="AL185" s="27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A186" s="50"/>
      <c r="B186" s="50"/>
      <c r="C186" s="50"/>
      <c r="D186" s="50"/>
      <c r="L186"/>
      <c r="M186"/>
      <c r="N186"/>
      <c r="O186"/>
      <c r="P186"/>
      <c r="Q186" s="27"/>
      <c r="R186" s="27"/>
      <c r="S186" s="27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3"/>
      <c r="AH186" s="53"/>
      <c r="AI186" s="53"/>
      <c r="AJ186" s="53"/>
      <c r="AK186" s="50"/>
      <c r="AL186" s="27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A187" s="50"/>
      <c r="B187" s="50"/>
      <c r="C187" s="50"/>
      <c r="D187" s="50"/>
      <c r="L187"/>
      <c r="M187"/>
      <c r="N187"/>
      <c r="O187"/>
      <c r="P187"/>
      <c r="Q187" s="27"/>
      <c r="R187" s="27"/>
      <c r="S187" s="27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3"/>
      <c r="AH187" s="53"/>
      <c r="AI187" s="53"/>
      <c r="AJ187" s="53"/>
      <c r="AK187" s="50"/>
      <c r="AL187" s="27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</row>
    <row r="188" spans="1:57" ht="14.25" x14ac:dyDescent="0.2">
      <c r="A188" s="50"/>
      <c r="B188" s="50"/>
      <c r="C188" s="50"/>
      <c r="D188" s="50"/>
      <c r="L188"/>
      <c r="M188"/>
      <c r="N188"/>
      <c r="O188"/>
      <c r="P188"/>
      <c r="Q188" s="27"/>
      <c r="R188" s="27"/>
      <c r="S188" s="27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3"/>
      <c r="AH188" s="53"/>
      <c r="AI188" s="53"/>
      <c r="AJ188" s="53"/>
      <c r="AK188" s="50"/>
      <c r="AL188" s="27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</row>
    <row r="189" spans="1:57" ht="14.25" x14ac:dyDescent="0.2">
      <c r="A189" s="50"/>
      <c r="B189" s="50"/>
      <c r="C189" s="50"/>
      <c r="D189" s="50"/>
      <c r="L189"/>
      <c r="M189"/>
      <c r="N189"/>
      <c r="O189"/>
      <c r="P189"/>
      <c r="Q189" s="27"/>
      <c r="R189" s="27"/>
      <c r="S189" s="2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3"/>
      <c r="AH189" s="53"/>
      <c r="AI189" s="53"/>
      <c r="AJ189" s="53"/>
      <c r="AK189" s="50"/>
      <c r="AL189" s="27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</row>
    <row r="190" spans="1:57" ht="14.25" x14ac:dyDescent="0.2">
      <c r="A190" s="50"/>
      <c r="B190" s="50"/>
      <c r="C190" s="50"/>
      <c r="D190" s="50"/>
      <c r="L190"/>
      <c r="M190"/>
      <c r="N190"/>
      <c r="O190"/>
      <c r="P190"/>
      <c r="Q190" s="27"/>
      <c r="R190" s="27"/>
      <c r="S190" s="2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3"/>
      <c r="AH190" s="53"/>
      <c r="AI190" s="53"/>
      <c r="AJ190" s="53"/>
      <c r="AK190" s="50"/>
      <c r="AL190" s="27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</row>
    <row r="191" spans="1:57" ht="14.25" x14ac:dyDescent="0.2">
      <c r="L191"/>
      <c r="M191"/>
      <c r="N191"/>
      <c r="O191"/>
      <c r="P191"/>
      <c r="Q191" s="27"/>
      <c r="R191" s="27"/>
      <c r="S191" s="2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3"/>
      <c r="AH191" s="53"/>
      <c r="AI191" s="53"/>
      <c r="AJ191" s="53"/>
      <c r="AK191" s="50"/>
      <c r="AL191" s="27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</row>
    <row r="192" spans="1:57" ht="14.25" x14ac:dyDescent="0.2">
      <c r="L192"/>
      <c r="M192"/>
      <c r="N192"/>
      <c r="O192"/>
      <c r="P192"/>
      <c r="Q192" s="27"/>
      <c r="R192" s="27"/>
      <c r="S192" s="27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0"/>
      <c r="AL192" s="27"/>
    </row>
    <row r="193" spans="12:38" ht="14.25" x14ac:dyDescent="0.2">
      <c r="L193"/>
      <c r="M193"/>
      <c r="N193"/>
      <c r="O193"/>
      <c r="P193"/>
      <c r="Q193" s="27"/>
      <c r="R193" s="27"/>
      <c r="S193" s="27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0"/>
      <c r="AL193" s="27"/>
    </row>
    <row r="194" spans="12:38" ht="14.25" x14ac:dyDescent="0.2">
      <c r="L194"/>
      <c r="M194"/>
      <c r="N194"/>
      <c r="O194"/>
      <c r="P194"/>
      <c r="Q194" s="27"/>
      <c r="R194" s="27"/>
      <c r="S194" s="27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0"/>
      <c r="AL194" s="27"/>
    </row>
    <row r="195" spans="12:38" ht="14.25" x14ac:dyDescent="0.2">
      <c r="L195" s="27"/>
      <c r="M195" s="27"/>
      <c r="N195" s="27"/>
      <c r="O195" s="27"/>
      <c r="P195" s="27"/>
      <c r="R195" s="27"/>
      <c r="S195" s="27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0"/>
      <c r="AL195" s="27"/>
    </row>
    <row r="196" spans="12:38" ht="14.25" x14ac:dyDescent="0.2">
      <c r="L196" s="27"/>
      <c r="M196" s="27"/>
      <c r="N196" s="27"/>
      <c r="O196" s="27"/>
      <c r="P196" s="27"/>
      <c r="R196" s="27"/>
      <c r="S196" s="27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0"/>
      <c r="AL196" s="27"/>
    </row>
    <row r="197" spans="12:38" ht="14.25" x14ac:dyDescent="0.2">
      <c r="L197" s="27"/>
      <c r="M197" s="27"/>
      <c r="N197" s="27"/>
      <c r="O197" s="27"/>
      <c r="P197" s="27"/>
      <c r="R197" s="27"/>
      <c r="S197" s="27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0"/>
      <c r="AL197" s="27"/>
    </row>
    <row r="198" spans="12:38" ht="14.25" x14ac:dyDescent="0.2">
      <c r="L198" s="27"/>
      <c r="M198" s="27"/>
      <c r="N198" s="27"/>
      <c r="O198" s="27"/>
      <c r="P198" s="27"/>
      <c r="R198" s="27"/>
      <c r="S198" s="27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27"/>
      <c r="AL198" s="27"/>
    </row>
    <row r="199" spans="12:38" x14ac:dyDescent="0.25">
      <c r="R199" s="38"/>
      <c r="S199" s="3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</row>
    <row r="200" spans="12:38" x14ac:dyDescent="0.25">
      <c r="R200" s="38"/>
      <c r="S200" s="3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</row>
    <row r="201" spans="12:38" x14ac:dyDescent="0.25">
      <c r="R201" s="38"/>
      <c r="S201" s="3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</row>
    <row r="202" spans="12:38" x14ac:dyDescent="0.25">
      <c r="L202"/>
      <c r="M202"/>
      <c r="N202"/>
      <c r="O202"/>
      <c r="P202"/>
      <c r="R202" s="38"/>
      <c r="S202" s="3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38"/>
      <c r="S218" s="3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38"/>
      <c r="S219" s="38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x14ac:dyDescent="0.25">
      <c r="L220"/>
      <c r="M220"/>
      <c r="N220"/>
      <c r="O220"/>
      <c r="P220"/>
      <c r="R220" s="38"/>
      <c r="S220" s="38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x14ac:dyDescent="0.25">
      <c r="L221"/>
      <c r="M221"/>
      <c r="N221"/>
      <c r="O221"/>
      <c r="P221"/>
      <c r="R221" s="38"/>
      <c r="S221" s="38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x14ac:dyDescent="0.25">
      <c r="L222"/>
      <c r="M222"/>
      <c r="N222"/>
      <c r="O222"/>
      <c r="P222"/>
      <c r="R222" s="38"/>
      <c r="S222" s="38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x14ac:dyDescent="0.25">
      <c r="L223"/>
      <c r="M223"/>
      <c r="N223"/>
      <c r="O223"/>
      <c r="P223"/>
      <c r="R223" s="38"/>
      <c r="S223" s="38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  <row r="224" spans="12:38" x14ac:dyDescent="0.25">
      <c r="L224"/>
      <c r="M224"/>
      <c r="N224"/>
      <c r="O224"/>
      <c r="P224"/>
      <c r="R224" s="38"/>
      <c r="S224" s="38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/>
      <c r="AL224"/>
    </row>
    <row r="225" spans="12:38" x14ac:dyDescent="0.25">
      <c r="L225"/>
      <c r="M225"/>
      <c r="N225"/>
      <c r="O225"/>
      <c r="P225"/>
      <c r="R225" s="38"/>
      <c r="S225" s="38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/>
      <c r="AL225"/>
    </row>
    <row r="226" spans="12:38" x14ac:dyDescent="0.25">
      <c r="L226"/>
      <c r="M226"/>
      <c r="N226"/>
      <c r="O226"/>
      <c r="P226"/>
      <c r="R226" s="38"/>
      <c r="S226" s="38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/>
      <c r="AL226"/>
    </row>
    <row r="227" spans="12:38" ht="14.25" x14ac:dyDescent="0.2">
      <c r="L227"/>
      <c r="M227"/>
      <c r="N227"/>
      <c r="O227"/>
      <c r="P227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/>
      <c r="AL227"/>
    </row>
    <row r="228" spans="12:38" ht="14.25" x14ac:dyDescent="0.2">
      <c r="L228"/>
      <c r="M228"/>
      <c r="N228"/>
      <c r="O228"/>
      <c r="P228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/>
      <c r="AL228"/>
    </row>
    <row r="229" spans="12:38" ht="14.25" x14ac:dyDescent="0.2">
      <c r="L229"/>
      <c r="M229"/>
      <c r="N229"/>
      <c r="O229"/>
      <c r="P229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/>
      <c r="AL229"/>
    </row>
    <row r="230" spans="12:38" ht="14.25" x14ac:dyDescent="0.2">
      <c r="L230"/>
      <c r="M230"/>
      <c r="N230"/>
      <c r="O230"/>
      <c r="P230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/>
      <c r="AL230"/>
    </row>
  </sheetData>
  <sortState ref="X4:AB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156" customWidth="1"/>
    <col min="2" max="2" width="6.7109375" style="174" customWidth="1"/>
    <col min="3" max="3" width="6.140625" style="74" customWidth="1"/>
    <col min="4" max="4" width="13.7109375" style="174" customWidth="1"/>
    <col min="5" max="5" width="6.42578125" style="74" customWidth="1"/>
    <col min="6" max="7" width="6.7109375" style="74" customWidth="1"/>
    <col min="8" max="8" width="9.7109375" style="175" customWidth="1"/>
    <col min="9" max="10" width="6.7109375" style="74" customWidth="1"/>
    <col min="11" max="11" width="9.7109375" style="176" customWidth="1"/>
    <col min="12" max="13" width="6.7109375" style="74" customWidth="1"/>
    <col min="14" max="14" width="9.7109375" style="74" customWidth="1"/>
    <col min="15" max="16" width="6.7109375" style="74" customWidth="1"/>
    <col min="17" max="17" width="9.7109375" style="74" customWidth="1"/>
    <col min="18" max="19" width="6.7109375" style="74" customWidth="1"/>
    <col min="20" max="20" width="9.7109375" style="74" customWidth="1"/>
    <col min="21" max="21" width="1.7109375" style="74" customWidth="1"/>
    <col min="22" max="22" width="6.7109375" style="174" customWidth="1"/>
    <col min="23" max="23" width="6.140625" style="74" customWidth="1"/>
    <col min="24" max="24" width="12.5703125" style="174" customWidth="1"/>
    <col min="25" max="29" width="6.7109375" style="74" customWidth="1"/>
    <col min="30" max="30" width="28.28515625" style="156" customWidth="1"/>
    <col min="31" max="16384" width="9.140625" style="156"/>
  </cols>
  <sheetData>
    <row r="1" spans="1:36" ht="15.6" customHeight="1" x14ac:dyDescent="0.25">
      <c r="A1" s="151"/>
      <c r="B1" s="13" t="s">
        <v>114</v>
      </c>
      <c r="C1" s="14"/>
      <c r="D1" s="152"/>
      <c r="E1" s="14"/>
      <c r="F1" s="101"/>
      <c r="G1" s="102"/>
      <c r="H1" s="153"/>
      <c r="I1" s="101"/>
      <c r="J1" s="102"/>
      <c r="K1" s="154"/>
      <c r="L1" s="101"/>
      <c r="M1" s="102"/>
      <c r="N1" s="14"/>
      <c r="O1" s="101"/>
      <c r="P1" s="102"/>
      <c r="Q1" s="14"/>
      <c r="R1" s="101"/>
      <c r="S1" s="102"/>
      <c r="T1" s="33"/>
      <c r="U1" s="10"/>
      <c r="V1" s="13" t="s">
        <v>115</v>
      </c>
      <c r="W1" s="14"/>
      <c r="X1" s="152"/>
      <c r="Y1" s="102"/>
      <c r="Z1" s="102"/>
      <c r="AA1" s="102"/>
      <c r="AB1" s="102"/>
      <c r="AC1" s="90"/>
      <c r="AD1" s="155"/>
      <c r="AE1" s="155"/>
      <c r="AF1" s="155"/>
      <c r="AG1" s="155"/>
      <c r="AH1" s="155"/>
      <c r="AI1" s="155"/>
      <c r="AJ1" s="155"/>
    </row>
    <row r="2" spans="1:36" s="162" customFormat="1" ht="15.6" customHeight="1" x14ac:dyDescent="0.25">
      <c r="A2" s="157"/>
      <c r="B2" s="20"/>
      <c r="C2" s="17"/>
      <c r="D2" s="158"/>
      <c r="E2" s="134"/>
      <c r="F2" s="159"/>
      <c r="G2" s="134" t="s">
        <v>17</v>
      </c>
      <c r="H2" s="160"/>
      <c r="I2" s="159"/>
      <c r="J2" s="134" t="s">
        <v>18</v>
      </c>
      <c r="K2" s="161"/>
      <c r="L2" s="159"/>
      <c r="M2" s="134" t="s">
        <v>19</v>
      </c>
      <c r="N2" s="136"/>
      <c r="O2" s="159"/>
      <c r="P2" s="134" t="s">
        <v>20</v>
      </c>
      <c r="Q2" s="136"/>
      <c r="R2" s="159"/>
      <c r="S2" s="134" t="s">
        <v>7</v>
      </c>
      <c r="T2" s="136"/>
      <c r="U2" s="38"/>
      <c r="V2" s="20"/>
      <c r="W2" s="17"/>
      <c r="X2" s="88"/>
      <c r="Y2" s="17"/>
      <c r="Z2" s="17"/>
      <c r="AA2" s="17"/>
      <c r="AB2" s="17"/>
      <c r="AC2" s="18"/>
      <c r="AD2" s="155"/>
      <c r="AE2" s="155"/>
      <c r="AF2" s="155"/>
      <c r="AG2" s="155"/>
      <c r="AH2" s="155"/>
      <c r="AI2" s="155"/>
      <c r="AJ2" s="155"/>
    </row>
    <row r="3" spans="1:36" s="162" customFormat="1" ht="15.6" customHeight="1" x14ac:dyDescent="0.25">
      <c r="A3" s="157"/>
      <c r="B3" s="20" t="s">
        <v>0</v>
      </c>
      <c r="C3" s="17" t="s">
        <v>4</v>
      </c>
      <c r="D3" s="158" t="s">
        <v>1</v>
      </c>
      <c r="E3" s="17" t="s">
        <v>3</v>
      </c>
      <c r="F3" s="20" t="s">
        <v>16</v>
      </c>
      <c r="G3" s="17" t="s">
        <v>116</v>
      </c>
      <c r="H3" s="100" t="s">
        <v>117</v>
      </c>
      <c r="I3" s="20" t="s">
        <v>16</v>
      </c>
      <c r="J3" s="17" t="s">
        <v>116</v>
      </c>
      <c r="K3" s="100" t="s">
        <v>117</v>
      </c>
      <c r="L3" s="20" t="s">
        <v>16</v>
      </c>
      <c r="M3" s="17" t="s">
        <v>116</v>
      </c>
      <c r="N3" s="100" t="s">
        <v>117</v>
      </c>
      <c r="O3" s="20" t="s">
        <v>16</v>
      </c>
      <c r="P3" s="17" t="s">
        <v>116</v>
      </c>
      <c r="Q3" s="100" t="s">
        <v>117</v>
      </c>
      <c r="R3" s="20" t="s">
        <v>16</v>
      </c>
      <c r="S3" s="17" t="s">
        <v>116</v>
      </c>
      <c r="T3" s="100" t="s">
        <v>117</v>
      </c>
      <c r="U3" s="38"/>
      <c r="V3" s="20" t="s">
        <v>0</v>
      </c>
      <c r="W3" s="17" t="s">
        <v>4</v>
      </c>
      <c r="X3" s="158" t="s">
        <v>1</v>
      </c>
      <c r="Y3" s="20" t="s">
        <v>17</v>
      </c>
      <c r="Z3" s="17" t="s">
        <v>18</v>
      </c>
      <c r="AA3" s="17" t="s">
        <v>19</v>
      </c>
      <c r="AB3" s="17" t="s">
        <v>20</v>
      </c>
      <c r="AC3" s="18" t="s">
        <v>16</v>
      </c>
      <c r="AD3" s="155"/>
      <c r="AE3" s="155"/>
      <c r="AF3" s="155"/>
      <c r="AG3" s="155"/>
      <c r="AH3" s="155"/>
      <c r="AI3" s="155"/>
      <c r="AJ3" s="155"/>
    </row>
    <row r="4" spans="1:36" s="162" customFormat="1" ht="15.6" customHeight="1" x14ac:dyDescent="0.25">
      <c r="A4" s="157"/>
      <c r="B4" s="32">
        <v>1992</v>
      </c>
      <c r="C4" s="32" t="s">
        <v>123</v>
      </c>
      <c r="D4" s="36" t="s">
        <v>34</v>
      </c>
      <c r="E4" s="82">
        <v>24</v>
      </c>
      <c r="F4" s="35">
        <v>30</v>
      </c>
      <c r="G4" s="32">
        <v>70</v>
      </c>
      <c r="H4" s="89">
        <f>PRODUCT(F4/G4)</f>
        <v>0.42857142857142855</v>
      </c>
      <c r="I4" s="32">
        <v>9</v>
      </c>
      <c r="J4" s="32">
        <v>25</v>
      </c>
      <c r="K4" s="89">
        <f>PRODUCT(I4/J4)</f>
        <v>0.36</v>
      </c>
      <c r="L4" s="32">
        <v>1</v>
      </c>
      <c r="M4" s="32">
        <v>11</v>
      </c>
      <c r="N4" s="89">
        <f>PRODUCT(L4/M4)</f>
        <v>9.0909090909090912E-2</v>
      </c>
      <c r="O4" s="32">
        <v>2</v>
      </c>
      <c r="P4" s="32">
        <v>9</v>
      </c>
      <c r="Q4" s="89">
        <f>PRODUCT(O4/P4)</f>
        <v>0.22222222222222221</v>
      </c>
      <c r="R4" s="32">
        <v>42</v>
      </c>
      <c r="S4" s="163">
        <f>PRODUCT(G4+J4+M4+P4)</f>
        <v>115</v>
      </c>
      <c r="T4" s="37">
        <v>0.36499999999999999</v>
      </c>
      <c r="U4" s="38"/>
      <c r="V4" s="32">
        <v>1992</v>
      </c>
      <c r="W4" s="32" t="s">
        <v>123</v>
      </c>
      <c r="X4" s="36" t="s">
        <v>34</v>
      </c>
      <c r="Y4" s="164"/>
      <c r="Z4" s="164"/>
      <c r="AA4" s="164"/>
      <c r="AB4" s="164"/>
      <c r="AC4" s="32"/>
      <c r="AD4" s="155"/>
      <c r="AE4" s="155"/>
      <c r="AF4" s="155"/>
      <c r="AG4" s="155"/>
      <c r="AH4" s="155"/>
      <c r="AI4" s="155"/>
      <c r="AJ4" s="155"/>
    </row>
    <row r="5" spans="1:36" s="162" customFormat="1" ht="15.6" customHeight="1" x14ac:dyDescent="0.25">
      <c r="A5" s="157"/>
      <c r="B5" s="32">
        <v>1993</v>
      </c>
      <c r="C5" s="32" t="s">
        <v>35</v>
      </c>
      <c r="D5" s="36" t="s">
        <v>34</v>
      </c>
      <c r="E5" s="82">
        <v>26</v>
      </c>
      <c r="F5" s="35">
        <v>24</v>
      </c>
      <c r="G5" s="32">
        <v>64</v>
      </c>
      <c r="H5" s="89">
        <f>PRODUCT(F5/G5)</f>
        <v>0.375</v>
      </c>
      <c r="I5" s="32">
        <v>5</v>
      </c>
      <c r="J5" s="32">
        <v>14</v>
      </c>
      <c r="K5" s="89">
        <f>PRODUCT(I5/J5)</f>
        <v>0.35714285714285715</v>
      </c>
      <c r="L5" s="32">
        <v>3</v>
      </c>
      <c r="M5" s="32">
        <v>5</v>
      </c>
      <c r="N5" s="89">
        <f>PRODUCT(L5/M5)</f>
        <v>0.6</v>
      </c>
      <c r="O5" s="32">
        <v>1</v>
      </c>
      <c r="P5" s="32">
        <v>4</v>
      </c>
      <c r="Q5" s="89">
        <f>PRODUCT(O5/P5)</f>
        <v>0.25</v>
      </c>
      <c r="R5" s="32">
        <v>33</v>
      </c>
      <c r="S5" s="163">
        <f>PRODUCT(G5+J5+M5+P5)</f>
        <v>87</v>
      </c>
      <c r="T5" s="37">
        <v>0.379</v>
      </c>
      <c r="U5" s="38"/>
      <c r="V5" s="32">
        <v>1993</v>
      </c>
      <c r="W5" s="32" t="s">
        <v>35</v>
      </c>
      <c r="X5" s="36" t="s">
        <v>34</v>
      </c>
      <c r="Y5" s="164"/>
      <c r="Z5" s="164"/>
      <c r="AA5" s="164"/>
      <c r="AB5" s="164"/>
      <c r="AC5" s="32"/>
      <c r="AD5" s="155"/>
      <c r="AE5" s="155"/>
      <c r="AF5" s="155"/>
      <c r="AG5" s="155"/>
      <c r="AH5" s="155"/>
      <c r="AI5" s="155"/>
      <c r="AJ5" s="155"/>
    </row>
    <row r="6" spans="1:36" s="162" customFormat="1" ht="15.6" customHeight="1" x14ac:dyDescent="0.25">
      <c r="A6" s="157"/>
      <c r="B6" s="32">
        <v>1994</v>
      </c>
      <c r="C6" s="32" t="s">
        <v>36</v>
      </c>
      <c r="D6" s="36" t="s">
        <v>34</v>
      </c>
      <c r="E6" s="82">
        <v>33</v>
      </c>
      <c r="F6" s="35">
        <v>48</v>
      </c>
      <c r="G6" s="32">
        <v>85</v>
      </c>
      <c r="H6" s="89">
        <f>PRODUCT(F6/G6)</f>
        <v>0.56470588235294117</v>
      </c>
      <c r="I6" s="32">
        <v>1</v>
      </c>
      <c r="J6" s="32">
        <v>7</v>
      </c>
      <c r="K6" s="89">
        <f>PRODUCT(I6/J6)</f>
        <v>0.14285714285714285</v>
      </c>
      <c r="L6" s="32">
        <v>1</v>
      </c>
      <c r="M6" s="32">
        <v>2</v>
      </c>
      <c r="N6" s="89">
        <f>PRODUCT(L6/M6)</f>
        <v>0.5</v>
      </c>
      <c r="O6" s="32">
        <v>1</v>
      </c>
      <c r="P6" s="32">
        <v>1</v>
      </c>
      <c r="Q6" s="89">
        <f>PRODUCT(O6/P6)</f>
        <v>1</v>
      </c>
      <c r="R6" s="32">
        <v>51</v>
      </c>
      <c r="S6" s="163">
        <f>PRODUCT(G6+J6+M6+P6)</f>
        <v>95</v>
      </c>
      <c r="T6" s="37">
        <v>0.53700000000000003</v>
      </c>
      <c r="U6" s="38"/>
      <c r="V6" s="32">
        <v>1994</v>
      </c>
      <c r="W6" s="32" t="s">
        <v>36</v>
      </c>
      <c r="X6" s="36" t="s">
        <v>34</v>
      </c>
      <c r="Y6" s="164" t="s">
        <v>122</v>
      </c>
      <c r="Z6" s="164"/>
      <c r="AA6" s="164"/>
      <c r="AB6" s="164"/>
      <c r="AC6" s="32"/>
      <c r="AD6" s="155"/>
      <c r="AE6" s="155"/>
      <c r="AF6" s="155"/>
      <c r="AG6" s="155"/>
      <c r="AH6" s="155"/>
      <c r="AI6" s="155"/>
      <c r="AJ6" s="155"/>
    </row>
    <row r="7" spans="1:36" s="162" customFormat="1" ht="15.6" customHeight="1" x14ac:dyDescent="0.25">
      <c r="A7" s="157"/>
      <c r="B7" s="19" t="s">
        <v>7</v>
      </c>
      <c r="C7" s="20"/>
      <c r="D7" s="18"/>
      <c r="E7" s="21">
        <f>SUM(E4:E6)</f>
        <v>83</v>
      </c>
      <c r="F7" s="21">
        <f>SUM(F4:F6)</f>
        <v>102</v>
      </c>
      <c r="G7" s="21">
        <f>SUM(G4:G6)</f>
        <v>219</v>
      </c>
      <c r="H7" s="165">
        <f>PRODUCT(F7/G7)</f>
        <v>0.46575342465753422</v>
      </c>
      <c r="I7" s="21">
        <f>SUM(I4:I6)</f>
        <v>15</v>
      </c>
      <c r="J7" s="21">
        <f>SUM(J4:J6)</f>
        <v>46</v>
      </c>
      <c r="K7" s="165">
        <f>PRODUCT(I7/J7)</f>
        <v>0.32608695652173914</v>
      </c>
      <c r="L7" s="21">
        <f>SUM(L4:L6)</f>
        <v>5</v>
      </c>
      <c r="M7" s="21">
        <f>SUM(M4:M6)</f>
        <v>18</v>
      </c>
      <c r="N7" s="165">
        <f>PRODUCT(L7/M7)</f>
        <v>0.27777777777777779</v>
      </c>
      <c r="O7" s="21">
        <f>SUM(O4:O6)</f>
        <v>4</v>
      </c>
      <c r="P7" s="21">
        <f>SUM(P4:P6)</f>
        <v>14</v>
      </c>
      <c r="Q7" s="165">
        <f>PRODUCT(O7/P7)</f>
        <v>0.2857142857142857</v>
      </c>
      <c r="R7" s="21">
        <f>SUM(R4:R6)</f>
        <v>126</v>
      </c>
      <c r="S7" s="21">
        <f>SUM(S4:S6)</f>
        <v>297</v>
      </c>
      <c r="T7" s="165">
        <f>PRODUCT(R7/S7)</f>
        <v>0.42424242424242425</v>
      </c>
      <c r="U7" s="38"/>
      <c r="V7" s="20"/>
      <c r="W7" s="17"/>
      <c r="X7" s="88"/>
      <c r="Y7" s="17"/>
      <c r="Z7" s="17"/>
      <c r="AA7" s="17"/>
      <c r="AB7" s="17"/>
      <c r="AC7" s="18"/>
      <c r="AD7" s="155"/>
      <c r="AE7" s="155"/>
      <c r="AF7" s="155"/>
      <c r="AG7" s="155"/>
      <c r="AH7" s="155"/>
      <c r="AI7" s="155"/>
      <c r="AJ7" s="155"/>
    </row>
    <row r="8" spans="1:36" s="162" customFormat="1" ht="15.6" customHeight="1" x14ac:dyDescent="0.25">
      <c r="A8" s="166"/>
      <c r="B8" s="155"/>
      <c r="C8" s="155"/>
      <c r="D8" s="155"/>
      <c r="E8" s="38"/>
      <c r="F8" s="155"/>
      <c r="G8" s="155"/>
      <c r="H8" s="167"/>
      <c r="I8" s="155"/>
      <c r="J8" s="155"/>
      <c r="K8" s="168"/>
      <c r="L8" s="155"/>
      <c r="M8" s="155"/>
      <c r="N8" s="155"/>
      <c r="O8" s="155"/>
      <c r="P8" s="155"/>
      <c r="Q8" s="155"/>
      <c r="R8" s="155"/>
      <c r="S8" s="155"/>
      <c r="T8" s="155"/>
      <c r="U8" s="38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</row>
    <row r="9" spans="1:36" ht="15.6" customHeight="1" x14ac:dyDescent="0.25">
      <c r="A9" s="157"/>
      <c r="B9" s="13" t="s">
        <v>118</v>
      </c>
      <c r="C9" s="14"/>
      <c r="D9" s="152"/>
      <c r="E9" s="14"/>
      <c r="F9" s="101"/>
      <c r="G9" s="102"/>
      <c r="H9" s="14"/>
      <c r="I9" s="101"/>
      <c r="J9" s="102"/>
      <c r="K9" s="14"/>
      <c r="L9" s="101"/>
      <c r="M9" s="102"/>
      <c r="N9" s="14"/>
      <c r="O9" s="101"/>
      <c r="P9" s="102"/>
      <c r="Q9" s="14"/>
      <c r="R9" s="101"/>
      <c r="S9" s="102"/>
      <c r="T9" s="33"/>
      <c r="U9" s="155"/>
      <c r="V9" s="13" t="s">
        <v>115</v>
      </c>
      <c r="W9" s="14"/>
      <c r="X9" s="152"/>
      <c r="Y9" s="102"/>
      <c r="Z9" s="102"/>
      <c r="AA9" s="102"/>
      <c r="AB9" s="102"/>
      <c r="AC9" s="90"/>
      <c r="AD9" s="155"/>
      <c r="AE9" s="155"/>
      <c r="AF9" s="155"/>
      <c r="AG9" s="155"/>
      <c r="AH9" s="155"/>
      <c r="AI9" s="155"/>
      <c r="AJ9" s="155"/>
    </row>
    <row r="10" spans="1:36" s="162" customFormat="1" ht="15.6" customHeight="1" x14ac:dyDescent="0.25">
      <c r="A10" s="157"/>
      <c r="B10" s="20"/>
      <c r="C10" s="17"/>
      <c r="D10" s="158"/>
      <c r="E10" s="134"/>
      <c r="F10" s="159"/>
      <c r="G10" s="134" t="s">
        <v>17</v>
      </c>
      <c r="H10" s="160"/>
      <c r="I10" s="159"/>
      <c r="J10" s="134" t="s">
        <v>18</v>
      </c>
      <c r="K10" s="161"/>
      <c r="L10" s="159"/>
      <c r="M10" s="134" t="s">
        <v>19</v>
      </c>
      <c r="N10" s="136"/>
      <c r="O10" s="159"/>
      <c r="P10" s="134" t="s">
        <v>20</v>
      </c>
      <c r="Q10" s="136"/>
      <c r="R10" s="159"/>
      <c r="S10" s="134" t="s">
        <v>7</v>
      </c>
      <c r="T10" s="136"/>
      <c r="U10" s="38"/>
      <c r="V10" s="20"/>
      <c r="W10" s="17"/>
      <c r="X10" s="88"/>
      <c r="Y10" s="17"/>
      <c r="Z10" s="17"/>
      <c r="AA10" s="17"/>
      <c r="AB10" s="17"/>
      <c r="AC10" s="18"/>
      <c r="AD10" s="155"/>
      <c r="AE10" s="155"/>
      <c r="AF10" s="155"/>
      <c r="AG10" s="155"/>
      <c r="AH10" s="155"/>
      <c r="AI10" s="155"/>
      <c r="AJ10" s="155"/>
    </row>
    <row r="11" spans="1:36" ht="15.6" customHeight="1" x14ac:dyDescent="0.25">
      <c r="A11" s="157"/>
      <c r="B11" s="20" t="s">
        <v>0</v>
      </c>
      <c r="C11" s="17" t="s">
        <v>4</v>
      </c>
      <c r="D11" s="158" t="s">
        <v>1</v>
      </c>
      <c r="E11" s="17" t="s">
        <v>3</v>
      </c>
      <c r="F11" s="20" t="s">
        <v>16</v>
      </c>
      <c r="G11" s="17" t="s">
        <v>116</v>
      </c>
      <c r="H11" s="100" t="s">
        <v>117</v>
      </c>
      <c r="I11" s="20" t="s">
        <v>16</v>
      </c>
      <c r="J11" s="17" t="s">
        <v>116</v>
      </c>
      <c r="K11" s="100" t="s">
        <v>117</v>
      </c>
      <c r="L11" s="20" t="s">
        <v>16</v>
      </c>
      <c r="M11" s="17" t="s">
        <v>116</v>
      </c>
      <c r="N11" s="100" t="s">
        <v>117</v>
      </c>
      <c r="O11" s="20" t="s">
        <v>16</v>
      </c>
      <c r="P11" s="17" t="s">
        <v>116</v>
      </c>
      <c r="Q11" s="100" t="s">
        <v>117</v>
      </c>
      <c r="R11" s="20" t="s">
        <v>16</v>
      </c>
      <c r="S11" s="17" t="s">
        <v>116</v>
      </c>
      <c r="T11" s="100" t="s">
        <v>117</v>
      </c>
      <c r="U11" s="38"/>
      <c r="V11" s="20" t="s">
        <v>0</v>
      </c>
      <c r="W11" s="17" t="s">
        <v>4</v>
      </c>
      <c r="X11" s="158" t="s">
        <v>1</v>
      </c>
      <c r="Y11" s="20" t="s">
        <v>17</v>
      </c>
      <c r="Z11" s="17" t="s">
        <v>18</v>
      </c>
      <c r="AA11" s="17" t="s">
        <v>19</v>
      </c>
      <c r="AB11" s="17" t="s">
        <v>20</v>
      </c>
      <c r="AC11" s="18" t="s">
        <v>16</v>
      </c>
      <c r="AD11" s="155"/>
      <c r="AE11" s="155"/>
      <c r="AF11" s="155"/>
      <c r="AG11" s="155"/>
      <c r="AH11" s="155"/>
      <c r="AI11" s="155"/>
      <c r="AJ11" s="155"/>
    </row>
    <row r="12" spans="1:36" ht="15.6" customHeight="1" x14ac:dyDescent="0.25">
      <c r="A12" s="157"/>
      <c r="B12" s="32">
        <v>1992</v>
      </c>
      <c r="C12" s="32" t="s">
        <v>33</v>
      </c>
      <c r="D12" s="36" t="s">
        <v>34</v>
      </c>
      <c r="E12" s="82"/>
      <c r="F12" s="36"/>
      <c r="G12" s="36"/>
      <c r="H12" s="37"/>
      <c r="I12" s="32"/>
      <c r="J12" s="32"/>
      <c r="K12" s="37"/>
      <c r="L12" s="32"/>
      <c r="M12" s="32"/>
      <c r="N12" s="37"/>
      <c r="O12" s="32"/>
      <c r="P12" s="32"/>
      <c r="Q12" s="37"/>
      <c r="R12" s="32"/>
      <c r="S12" s="163"/>
      <c r="T12" s="89"/>
      <c r="U12" s="38"/>
      <c r="V12" s="32">
        <v>1992</v>
      </c>
      <c r="W12" s="32" t="s">
        <v>33</v>
      </c>
      <c r="X12" s="36" t="s">
        <v>34</v>
      </c>
      <c r="Y12" s="164"/>
      <c r="Z12" s="164"/>
      <c r="AA12" s="164"/>
      <c r="AB12" s="164"/>
      <c r="AC12" s="32"/>
      <c r="AD12" s="155"/>
      <c r="AE12" s="155"/>
      <c r="AF12" s="155"/>
      <c r="AG12" s="155"/>
      <c r="AH12" s="155"/>
      <c r="AI12" s="155"/>
      <c r="AJ12" s="155"/>
    </row>
    <row r="13" spans="1:36" ht="15.6" customHeight="1" x14ac:dyDescent="0.25">
      <c r="A13" s="157"/>
      <c r="B13" s="32">
        <v>1993</v>
      </c>
      <c r="C13" s="32" t="s">
        <v>35</v>
      </c>
      <c r="D13" s="36" t="s">
        <v>34</v>
      </c>
      <c r="E13" s="82">
        <v>2</v>
      </c>
      <c r="F13" s="35">
        <v>2</v>
      </c>
      <c r="G13" s="32">
        <v>5</v>
      </c>
      <c r="H13" s="89">
        <v>0.4</v>
      </c>
      <c r="I13" s="32">
        <v>0</v>
      </c>
      <c r="J13" s="32">
        <v>0</v>
      </c>
      <c r="K13" s="89">
        <v>0</v>
      </c>
      <c r="L13" s="32">
        <v>0</v>
      </c>
      <c r="M13" s="32">
        <v>0</v>
      </c>
      <c r="N13" s="89">
        <v>0</v>
      </c>
      <c r="O13" s="32">
        <v>0</v>
      </c>
      <c r="P13" s="32">
        <v>2</v>
      </c>
      <c r="Q13" s="89">
        <v>0</v>
      </c>
      <c r="R13" s="32">
        <v>2</v>
      </c>
      <c r="S13" s="32">
        <v>7</v>
      </c>
      <c r="T13" s="89">
        <v>0.2857142857142857</v>
      </c>
      <c r="U13" s="38"/>
      <c r="V13" s="32">
        <v>1993</v>
      </c>
      <c r="W13" s="32" t="s">
        <v>35</v>
      </c>
      <c r="X13" s="36" t="s">
        <v>34</v>
      </c>
      <c r="Y13" s="164"/>
      <c r="Z13" s="164"/>
      <c r="AA13" s="164"/>
      <c r="AB13" s="164"/>
      <c r="AC13" s="32"/>
      <c r="AD13" s="155"/>
      <c r="AE13" s="155"/>
      <c r="AF13" s="155"/>
      <c r="AG13" s="155"/>
      <c r="AH13" s="155"/>
      <c r="AI13" s="155"/>
      <c r="AJ13" s="155"/>
    </row>
    <row r="14" spans="1:36" ht="15.6" customHeight="1" x14ac:dyDescent="0.25">
      <c r="A14" s="157"/>
      <c r="B14" s="32">
        <v>1994</v>
      </c>
      <c r="C14" s="32" t="s">
        <v>36</v>
      </c>
      <c r="D14" s="36" t="s">
        <v>34</v>
      </c>
      <c r="E14" s="82"/>
      <c r="F14" s="36"/>
      <c r="G14" s="36"/>
      <c r="H14" s="37"/>
      <c r="I14" s="32"/>
      <c r="J14" s="32"/>
      <c r="K14" s="37"/>
      <c r="L14" s="32"/>
      <c r="M14" s="32"/>
      <c r="N14" s="37"/>
      <c r="O14" s="32"/>
      <c r="P14" s="32"/>
      <c r="Q14" s="37"/>
      <c r="R14" s="32"/>
      <c r="S14" s="163"/>
      <c r="T14" s="89"/>
      <c r="U14" s="38"/>
      <c r="V14" s="32">
        <v>1994</v>
      </c>
      <c r="W14" s="32" t="s">
        <v>36</v>
      </c>
      <c r="X14" s="36" t="s">
        <v>34</v>
      </c>
      <c r="Y14" s="164"/>
      <c r="Z14" s="164"/>
      <c r="AA14" s="164"/>
      <c r="AB14" s="164"/>
      <c r="AC14" s="32"/>
      <c r="AD14" s="155"/>
      <c r="AE14" s="155"/>
      <c r="AF14" s="155"/>
      <c r="AG14" s="155"/>
      <c r="AH14" s="155"/>
      <c r="AI14" s="155"/>
      <c r="AJ14" s="155"/>
    </row>
    <row r="15" spans="1:36" ht="15.6" customHeight="1" x14ac:dyDescent="0.25">
      <c r="A15" s="157"/>
      <c r="B15" s="19" t="s">
        <v>7</v>
      </c>
      <c r="C15" s="20"/>
      <c r="D15" s="18"/>
      <c r="E15" s="21">
        <f>SUM(E10:E14)</f>
        <v>2</v>
      </c>
      <c r="F15" s="21">
        <f>SUM(F12:F14)</f>
        <v>2</v>
      </c>
      <c r="G15" s="21">
        <f>SUM(G12:G14)</f>
        <v>5</v>
      </c>
      <c r="H15" s="165">
        <f>PRODUCT(F15/G15)</f>
        <v>0.4</v>
      </c>
      <c r="I15" s="21">
        <f>SUM(I12:I14)</f>
        <v>0</v>
      </c>
      <c r="J15" s="21">
        <f>SUM(J12:J14)</f>
        <v>0</v>
      </c>
      <c r="K15" s="165" t="e">
        <f>PRODUCT(I15/J15)</f>
        <v>#DIV/0!</v>
      </c>
      <c r="L15" s="21">
        <f>SUM(L12:L14)</f>
        <v>0</v>
      </c>
      <c r="M15" s="21">
        <f>SUM(M12:M14)</f>
        <v>0</v>
      </c>
      <c r="N15" s="165" t="e">
        <f>PRODUCT(L15/M15)</f>
        <v>#DIV/0!</v>
      </c>
      <c r="O15" s="21">
        <f>SUM(O12:O14)</f>
        <v>0</v>
      </c>
      <c r="P15" s="21">
        <f>SUM(P12:P14)</f>
        <v>2</v>
      </c>
      <c r="Q15" s="165">
        <f>PRODUCT(O15/P15)</f>
        <v>0</v>
      </c>
      <c r="R15" s="21">
        <f>SUM(R12:R14)</f>
        <v>2</v>
      </c>
      <c r="S15" s="21">
        <f>SUM(S12:S14)</f>
        <v>7</v>
      </c>
      <c r="T15" s="165">
        <f>PRODUCT(R15/S15)</f>
        <v>0.2857142857142857</v>
      </c>
      <c r="U15" s="155"/>
      <c r="V15" s="20"/>
      <c r="W15" s="17"/>
      <c r="X15" s="88"/>
      <c r="Y15" s="17"/>
      <c r="Z15" s="17"/>
      <c r="AA15" s="17"/>
      <c r="AB15" s="17"/>
      <c r="AC15" s="18"/>
      <c r="AD15" s="155"/>
      <c r="AE15" s="155"/>
      <c r="AF15" s="155"/>
      <c r="AG15" s="155"/>
      <c r="AH15" s="155"/>
      <c r="AI15" s="155"/>
      <c r="AJ15" s="155"/>
    </row>
    <row r="16" spans="1:36" ht="15.6" customHeight="1" x14ac:dyDescent="0.25">
      <c r="A16" s="157"/>
      <c r="B16" s="155"/>
      <c r="C16" s="155"/>
      <c r="D16" s="155"/>
      <c r="E16" s="38"/>
      <c r="F16" s="155"/>
      <c r="G16" s="155"/>
      <c r="H16" s="167"/>
      <c r="I16" s="155"/>
      <c r="J16" s="155"/>
      <c r="K16" s="168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</row>
    <row r="17" spans="1:36" ht="15.6" customHeight="1" x14ac:dyDescent="0.25">
      <c r="A17" s="157"/>
      <c r="B17" s="13" t="s">
        <v>119</v>
      </c>
      <c r="C17" s="14"/>
      <c r="D17" s="152"/>
      <c r="E17" s="14"/>
      <c r="F17" s="101"/>
      <c r="G17" s="102"/>
      <c r="H17" s="14"/>
      <c r="I17" s="101"/>
      <c r="J17" s="102"/>
      <c r="K17" s="14"/>
      <c r="L17" s="101"/>
      <c r="M17" s="102"/>
      <c r="N17" s="14"/>
      <c r="O17" s="101"/>
      <c r="P17" s="102"/>
      <c r="Q17" s="14"/>
      <c r="R17" s="101"/>
      <c r="S17" s="102"/>
      <c r="T17" s="33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</row>
    <row r="18" spans="1:36" ht="15.6" customHeight="1" x14ac:dyDescent="0.25">
      <c r="A18" s="157"/>
      <c r="B18" s="20"/>
      <c r="C18" s="17"/>
      <c r="D18" s="158"/>
      <c r="E18" s="134"/>
      <c r="F18" s="159"/>
      <c r="G18" s="134" t="s">
        <v>17</v>
      </c>
      <c r="H18" s="160"/>
      <c r="I18" s="159"/>
      <c r="J18" s="134" t="s">
        <v>18</v>
      </c>
      <c r="K18" s="161"/>
      <c r="L18" s="159"/>
      <c r="M18" s="134" t="s">
        <v>19</v>
      </c>
      <c r="N18" s="136"/>
      <c r="O18" s="159"/>
      <c r="P18" s="134" t="s">
        <v>20</v>
      </c>
      <c r="Q18" s="136"/>
      <c r="R18" s="159"/>
      <c r="S18" s="134" t="s">
        <v>7</v>
      </c>
      <c r="T18" s="136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</row>
    <row r="19" spans="1:36" ht="15.6" customHeight="1" x14ac:dyDescent="0.25">
      <c r="A19" s="157"/>
      <c r="B19" s="25"/>
      <c r="C19" s="17"/>
      <c r="D19" s="158"/>
      <c r="E19" s="17" t="s">
        <v>3</v>
      </c>
      <c r="F19" s="20" t="s">
        <v>16</v>
      </c>
      <c r="G19" s="17" t="s">
        <v>116</v>
      </c>
      <c r="H19" s="100" t="s">
        <v>117</v>
      </c>
      <c r="I19" s="20" t="s">
        <v>16</v>
      </c>
      <c r="J19" s="17" t="s">
        <v>116</v>
      </c>
      <c r="K19" s="100" t="s">
        <v>117</v>
      </c>
      <c r="L19" s="20" t="s">
        <v>16</v>
      </c>
      <c r="M19" s="17" t="s">
        <v>116</v>
      </c>
      <c r="N19" s="100" t="s">
        <v>117</v>
      </c>
      <c r="O19" s="20" t="s">
        <v>16</v>
      </c>
      <c r="P19" s="17" t="s">
        <v>116</v>
      </c>
      <c r="Q19" s="100" t="s">
        <v>117</v>
      </c>
      <c r="R19" s="20" t="s">
        <v>16</v>
      </c>
      <c r="S19" s="17" t="s">
        <v>116</v>
      </c>
      <c r="T19" s="100" t="s">
        <v>117</v>
      </c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</row>
    <row r="20" spans="1:36" ht="15.6" customHeight="1" x14ac:dyDescent="0.25">
      <c r="A20" s="157"/>
      <c r="B20" s="19" t="s">
        <v>120</v>
      </c>
      <c r="C20" s="20"/>
      <c r="D20" s="18"/>
      <c r="E20" s="18">
        <f>PRODUCT(E7)</f>
        <v>83</v>
      </c>
      <c r="F20" s="21">
        <f>PRODUCT(F7)</f>
        <v>102</v>
      </c>
      <c r="G20" s="21">
        <f>PRODUCT(G7)</f>
        <v>219</v>
      </c>
      <c r="H20" s="165">
        <f>PRODUCT(H7)</f>
        <v>0.46575342465753422</v>
      </c>
      <c r="I20" s="21">
        <f>PRODUCT(I7)</f>
        <v>15</v>
      </c>
      <c r="J20" s="21">
        <f>PRODUCT(J7)</f>
        <v>46</v>
      </c>
      <c r="K20" s="165">
        <f>PRODUCT(K7)</f>
        <v>0.32608695652173914</v>
      </c>
      <c r="L20" s="21">
        <f>PRODUCT(L7)</f>
        <v>5</v>
      </c>
      <c r="M20" s="21">
        <f>PRODUCT(M7)</f>
        <v>18</v>
      </c>
      <c r="N20" s="165">
        <f>PRODUCT(N7)</f>
        <v>0.27777777777777779</v>
      </c>
      <c r="O20" s="21">
        <f>PRODUCT(O7)</f>
        <v>4</v>
      </c>
      <c r="P20" s="21">
        <f>PRODUCT(P7)</f>
        <v>14</v>
      </c>
      <c r="Q20" s="165">
        <f>PRODUCT(Q7)</f>
        <v>0.2857142857142857</v>
      </c>
      <c r="R20" s="21">
        <f>PRODUCT(R7)</f>
        <v>126</v>
      </c>
      <c r="S20" s="21">
        <f>PRODUCT(S7)</f>
        <v>297</v>
      </c>
      <c r="T20" s="165">
        <f>PRODUCT(T7)</f>
        <v>0.42424242424242425</v>
      </c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</row>
    <row r="21" spans="1:36" ht="15.6" customHeight="1" x14ac:dyDescent="0.25">
      <c r="A21" s="157"/>
      <c r="B21" s="19" t="s">
        <v>121</v>
      </c>
      <c r="C21" s="20"/>
      <c r="D21" s="18"/>
      <c r="E21" s="18">
        <f>PRODUCT(E15)</f>
        <v>2</v>
      </c>
      <c r="F21" s="21">
        <f t="shared" ref="F21:T21" si="0">PRODUCT(F15)</f>
        <v>2</v>
      </c>
      <c r="G21" s="21">
        <f t="shared" si="0"/>
        <v>5</v>
      </c>
      <c r="H21" s="165">
        <f t="shared" si="0"/>
        <v>0.4</v>
      </c>
      <c r="I21" s="21">
        <f t="shared" si="0"/>
        <v>0</v>
      </c>
      <c r="J21" s="21">
        <f t="shared" si="0"/>
        <v>0</v>
      </c>
      <c r="K21" s="165" t="e">
        <f t="shared" si="0"/>
        <v>#DIV/0!</v>
      </c>
      <c r="L21" s="21">
        <f t="shared" si="0"/>
        <v>0</v>
      </c>
      <c r="M21" s="21">
        <f t="shared" si="0"/>
        <v>0</v>
      </c>
      <c r="N21" s="165" t="e">
        <f t="shared" si="0"/>
        <v>#DIV/0!</v>
      </c>
      <c r="O21" s="21">
        <f t="shared" si="0"/>
        <v>0</v>
      </c>
      <c r="P21" s="21">
        <f t="shared" si="0"/>
        <v>2</v>
      </c>
      <c r="Q21" s="165">
        <f t="shared" si="0"/>
        <v>0</v>
      </c>
      <c r="R21" s="21">
        <f t="shared" si="0"/>
        <v>2</v>
      </c>
      <c r="S21" s="21">
        <f t="shared" si="0"/>
        <v>7</v>
      </c>
      <c r="T21" s="165">
        <f t="shared" si="0"/>
        <v>0.2857142857142857</v>
      </c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</row>
    <row r="22" spans="1:36" ht="15.6" customHeight="1" x14ac:dyDescent="0.25">
      <c r="A22" s="157"/>
      <c r="B22" s="155"/>
      <c r="C22" s="155"/>
      <c r="D22" s="155"/>
      <c r="E22" s="38"/>
      <c r="F22" s="155"/>
      <c r="G22" s="155"/>
      <c r="H22" s="167"/>
      <c r="I22" s="155"/>
      <c r="J22" s="155"/>
      <c r="K22" s="168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</row>
    <row r="23" spans="1:36" ht="15.6" customHeight="1" x14ac:dyDescent="0.25">
      <c r="A23" s="157"/>
      <c r="B23" s="155"/>
      <c r="C23" s="155"/>
      <c r="D23" s="155"/>
      <c r="E23" s="38"/>
      <c r="F23" s="155"/>
      <c r="G23" s="155"/>
      <c r="H23" s="167"/>
      <c r="I23" s="155"/>
      <c r="J23" s="155"/>
      <c r="K23" s="168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</row>
    <row r="24" spans="1:36" ht="15.6" customHeight="1" x14ac:dyDescent="0.25">
      <c r="A24" s="157"/>
      <c r="B24" s="155"/>
      <c r="C24" s="155"/>
      <c r="D24" s="155"/>
      <c r="E24" s="38"/>
      <c r="F24" s="155"/>
      <c r="G24" s="155"/>
      <c r="H24" s="167"/>
      <c r="I24" s="155"/>
      <c r="J24" s="155"/>
      <c r="K24" s="168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</row>
    <row r="25" spans="1:36" ht="15.6" customHeight="1" x14ac:dyDescent="0.25">
      <c r="A25" s="157"/>
      <c r="B25" s="155"/>
      <c r="C25" s="155"/>
      <c r="D25" s="155"/>
      <c r="E25" s="38"/>
      <c r="F25" s="155"/>
      <c r="G25" s="155"/>
      <c r="H25" s="167"/>
      <c r="I25" s="155"/>
      <c r="J25" s="155"/>
      <c r="K25" s="168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</row>
    <row r="26" spans="1:36" ht="15.6" customHeight="1" x14ac:dyDescent="0.25">
      <c r="A26" s="157"/>
      <c r="B26" s="155"/>
      <c r="C26" s="155"/>
      <c r="D26" s="155"/>
      <c r="E26" s="38"/>
      <c r="F26" s="155"/>
      <c r="G26" s="155"/>
      <c r="H26" s="167"/>
      <c r="I26" s="155"/>
      <c r="J26" s="155"/>
      <c r="K26" s="168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</row>
    <row r="27" spans="1:36" ht="15.6" customHeight="1" x14ac:dyDescent="0.25">
      <c r="A27" s="157"/>
      <c r="B27" s="155"/>
      <c r="C27" s="155"/>
      <c r="D27" s="155"/>
      <c r="E27" s="38"/>
      <c r="F27" s="155"/>
      <c r="G27" s="155"/>
      <c r="H27" s="167"/>
      <c r="I27" s="155"/>
      <c r="J27" s="155"/>
      <c r="K27" s="168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</row>
    <row r="28" spans="1:36" ht="15.6" customHeight="1" x14ac:dyDescent="0.25">
      <c r="A28" s="157"/>
      <c r="B28" s="155"/>
      <c r="C28" s="155"/>
      <c r="D28" s="155"/>
      <c r="E28" s="38"/>
      <c r="F28" s="155"/>
      <c r="G28" s="155"/>
      <c r="H28" s="167"/>
      <c r="I28" s="155"/>
      <c r="J28" s="155"/>
      <c r="K28" s="168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</row>
    <row r="29" spans="1:36" ht="15.6" customHeight="1" x14ac:dyDescent="0.25">
      <c r="A29" s="157"/>
      <c r="B29" s="155"/>
      <c r="C29" s="155"/>
      <c r="D29" s="155"/>
      <c r="E29" s="38"/>
      <c r="F29" s="155"/>
      <c r="G29" s="155"/>
      <c r="H29" s="167"/>
      <c r="I29" s="155"/>
      <c r="J29" s="155"/>
      <c r="K29" s="168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</row>
    <row r="30" spans="1:36" ht="15.6" customHeight="1" x14ac:dyDescent="0.25">
      <c r="A30" s="157"/>
      <c r="B30" s="155"/>
      <c r="C30" s="155"/>
      <c r="D30" s="155"/>
      <c r="E30" s="38"/>
      <c r="F30" s="155"/>
      <c r="G30" s="155"/>
      <c r="H30" s="167"/>
      <c r="I30" s="155"/>
      <c r="J30" s="155"/>
      <c r="K30" s="168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</row>
    <row r="31" spans="1:36" ht="15.6" customHeight="1" x14ac:dyDescent="0.25">
      <c r="A31" s="157"/>
      <c r="B31" s="155"/>
      <c r="C31" s="155"/>
      <c r="D31" s="155"/>
      <c r="E31" s="38"/>
      <c r="F31" s="155"/>
      <c r="G31" s="155"/>
      <c r="H31" s="167"/>
      <c r="I31" s="155"/>
      <c r="J31" s="155"/>
      <c r="K31" s="168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</row>
    <row r="32" spans="1:36" ht="15.6" customHeight="1" x14ac:dyDescent="0.25">
      <c r="A32" s="157"/>
      <c r="B32" s="155"/>
      <c r="C32" s="155"/>
      <c r="D32" s="155"/>
      <c r="E32" s="38"/>
      <c r="F32" s="155"/>
      <c r="G32" s="155"/>
      <c r="H32" s="167"/>
      <c r="I32" s="155"/>
      <c r="J32" s="155"/>
      <c r="K32" s="168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</row>
    <row r="33" spans="1:36" ht="15.6" customHeight="1" x14ac:dyDescent="0.25">
      <c r="A33" s="157"/>
      <c r="B33" s="155"/>
      <c r="C33" s="155"/>
      <c r="D33" s="155"/>
      <c r="E33" s="38"/>
      <c r="F33" s="155"/>
      <c r="G33" s="155"/>
      <c r="H33" s="167"/>
      <c r="I33" s="155"/>
      <c r="J33" s="155"/>
      <c r="K33" s="168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</row>
    <row r="34" spans="1:36" ht="15.6" customHeight="1" x14ac:dyDescent="0.25">
      <c r="A34" s="157"/>
      <c r="B34" s="155"/>
      <c r="C34" s="155"/>
      <c r="D34" s="155"/>
      <c r="E34" s="38"/>
      <c r="F34" s="155"/>
      <c r="G34" s="155"/>
      <c r="H34" s="167"/>
      <c r="I34" s="155"/>
      <c r="J34" s="155"/>
      <c r="K34" s="168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</row>
    <row r="35" spans="1:36" ht="15.6" customHeight="1" x14ac:dyDescent="0.25">
      <c r="A35" s="157"/>
      <c r="B35" s="155"/>
      <c r="C35" s="155"/>
      <c r="D35" s="155"/>
      <c r="E35" s="38"/>
      <c r="F35" s="155"/>
      <c r="G35" s="155"/>
      <c r="H35" s="167"/>
      <c r="I35" s="155"/>
      <c r="J35" s="155"/>
      <c r="K35" s="168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</row>
    <row r="36" spans="1:36" ht="15.6" customHeight="1" x14ac:dyDescent="0.25">
      <c r="A36" s="157"/>
      <c r="B36" s="155"/>
      <c r="C36" s="155"/>
      <c r="D36" s="155"/>
      <c r="E36" s="38"/>
      <c r="F36" s="155"/>
      <c r="G36" s="155"/>
      <c r="H36" s="167"/>
      <c r="I36" s="155"/>
      <c r="J36" s="155"/>
      <c r="K36" s="168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</row>
    <row r="37" spans="1:36" ht="15.6" customHeight="1" x14ac:dyDescent="0.25">
      <c r="A37" s="157"/>
      <c r="B37" s="155"/>
      <c r="C37" s="155"/>
      <c r="D37" s="155"/>
      <c r="E37" s="38"/>
      <c r="F37" s="155"/>
      <c r="G37" s="155"/>
      <c r="H37" s="167"/>
      <c r="I37" s="155"/>
      <c r="J37" s="155"/>
      <c r="K37" s="168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</row>
    <row r="38" spans="1:36" ht="15.6" customHeight="1" x14ac:dyDescent="0.25">
      <c r="A38" s="157"/>
      <c r="B38" s="155"/>
      <c r="C38" s="155"/>
      <c r="D38" s="155"/>
      <c r="E38" s="38"/>
      <c r="F38" s="155"/>
      <c r="G38" s="155"/>
      <c r="H38" s="167"/>
      <c r="I38" s="155"/>
      <c r="J38" s="155"/>
      <c r="K38" s="168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</row>
    <row r="39" spans="1:36" ht="15.6" customHeight="1" x14ac:dyDescent="0.25">
      <c r="A39" s="157"/>
      <c r="B39" s="155"/>
      <c r="C39" s="155"/>
      <c r="D39" s="155"/>
      <c r="E39" s="38"/>
      <c r="F39" s="155"/>
      <c r="G39" s="155"/>
      <c r="H39" s="167"/>
      <c r="I39" s="155"/>
      <c r="J39" s="155"/>
      <c r="K39" s="168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</row>
    <row r="40" spans="1:36" ht="15.6" customHeight="1" x14ac:dyDescent="0.25">
      <c r="A40" s="157"/>
      <c r="B40" s="155"/>
      <c r="C40" s="155"/>
      <c r="D40" s="155"/>
      <c r="E40" s="38"/>
      <c r="F40" s="155"/>
      <c r="G40" s="155"/>
      <c r="H40" s="167"/>
      <c r="I40" s="155"/>
      <c r="J40" s="155"/>
      <c r="K40" s="168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</row>
    <row r="41" spans="1:36" ht="15.6" customHeight="1" x14ac:dyDescent="0.25">
      <c r="A41" s="157"/>
      <c r="B41" s="155"/>
      <c r="C41" s="155"/>
      <c r="D41" s="155"/>
      <c r="E41" s="38"/>
      <c r="F41" s="155"/>
      <c r="G41" s="155"/>
      <c r="H41" s="167"/>
      <c r="I41" s="155"/>
      <c r="J41" s="155"/>
      <c r="K41" s="168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</row>
    <row r="42" spans="1:36" ht="15.6" customHeight="1" x14ac:dyDescent="0.25">
      <c r="A42" s="157"/>
      <c r="B42" s="155"/>
      <c r="C42" s="155"/>
      <c r="D42" s="155"/>
      <c r="E42" s="38"/>
      <c r="F42" s="155"/>
      <c r="G42" s="155"/>
      <c r="H42" s="167"/>
      <c r="I42" s="155"/>
      <c r="J42" s="155"/>
      <c r="K42" s="168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</row>
    <row r="43" spans="1:36" s="170" customFormat="1" ht="15.6" customHeight="1" x14ac:dyDescent="0.25">
      <c r="A43" s="169"/>
      <c r="B43" s="155"/>
      <c r="C43" s="155"/>
      <c r="D43" s="155"/>
      <c r="E43" s="38"/>
      <c r="F43" s="155"/>
      <c r="G43" s="155"/>
      <c r="H43" s="167"/>
      <c r="I43" s="155"/>
      <c r="J43" s="155"/>
      <c r="K43" s="168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</row>
    <row r="44" spans="1:36" s="170" customFormat="1" ht="15.6" customHeight="1" x14ac:dyDescent="0.25">
      <c r="A44" s="169"/>
      <c r="B44" s="155"/>
      <c r="C44" s="155"/>
      <c r="D44" s="155"/>
      <c r="E44" s="38"/>
      <c r="F44" s="155"/>
      <c r="G44" s="155"/>
      <c r="H44" s="167"/>
      <c r="I44" s="155"/>
      <c r="J44" s="155"/>
      <c r="K44" s="168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</row>
    <row r="45" spans="1:36" ht="15.6" customHeight="1" x14ac:dyDescent="0.25">
      <c r="A45" s="157"/>
      <c r="B45" s="155"/>
      <c r="C45" s="155"/>
      <c r="D45" s="155"/>
      <c r="E45" s="38"/>
      <c r="F45" s="155"/>
      <c r="G45" s="155"/>
      <c r="H45" s="167"/>
      <c r="I45" s="155"/>
      <c r="J45" s="155"/>
      <c r="K45" s="168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</row>
    <row r="46" spans="1:36" ht="15.6" customHeight="1" x14ac:dyDescent="0.25">
      <c r="A46" s="157"/>
      <c r="B46" s="155"/>
      <c r="C46" s="155"/>
      <c r="D46" s="155"/>
      <c r="E46" s="38"/>
      <c r="F46" s="155"/>
      <c r="G46" s="155"/>
      <c r="H46" s="167"/>
      <c r="I46" s="155"/>
      <c r="J46" s="155"/>
      <c r="K46" s="168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</row>
    <row r="47" spans="1:36" ht="15.6" customHeight="1" x14ac:dyDescent="0.25">
      <c r="A47" s="157"/>
      <c r="B47" s="155"/>
      <c r="C47" s="155"/>
      <c r="D47" s="155"/>
      <c r="E47" s="38"/>
      <c r="F47" s="155"/>
      <c r="G47" s="155"/>
      <c r="H47" s="167"/>
      <c r="I47" s="155"/>
      <c r="J47" s="155"/>
      <c r="K47" s="168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</row>
    <row r="48" spans="1:36" ht="15.6" customHeight="1" x14ac:dyDescent="0.25">
      <c r="A48" s="157"/>
      <c r="B48" s="155"/>
      <c r="C48" s="155"/>
      <c r="D48" s="155"/>
      <c r="E48" s="38"/>
      <c r="F48" s="155"/>
      <c r="G48" s="155"/>
      <c r="H48" s="167"/>
      <c r="I48" s="155"/>
      <c r="J48" s="155"/>
      <c r="K48" s="168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</row>
    <row r="49" spans="1:36" ht="15.6" customHeight="1" x14ac:dyDescent="0.25">
      <c r="A49" s="157"/>
      <c r="B49" s="155"/>
      <c r="C49" s="155"/>
      <c r="D49" s="155"/>
      <c r="E49" s="38"/>
      <c r="F49" s="155"/>
      <c r="G49" s="155"/>
      <c r="H49" s="167"/>
      <c r="I49" s="155"/>
      <c r="J49" s="155"/>
      <c r="K49" s="168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</row>
    <row r="50" spans="1:36" ht="15.6" customHeight="1" x14ac:dyDescent="0.25">
      <c r="A50" s="157"/>
      <c r="B50" s="155"/>
      <c r="C50" s="155"/>
      <c r="D50" s="155"/>
      <c r="E50" s="38"/>
      <c r="F50" s="155"/>
      <c r="G50" s="155"/>
      <c r="H50" s="167"/>
      <c r="I50" s="155"/>
      <c r="J50" s="155"/>
      <c r="K50" s="168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</row>
    <row r="51" spans="1:36" ht="15.6" customHeight="1" x14ac:dyDescent="0.25">
      <c r="A51" s="157"/>
      <c r="B51" s="155"/>
      <c r="C51" s="155"/>
      <c r="D51" s="155"/>
      <c r="E51" s="38"/>
      <c r="F51" s="155"/>
      <c r="G51" s="155"/>
      <c r="H51" s="167"/>
      <c r="I51" s="155"/>
      <c r="J51" s="155"/>
      <c r="K51" s="168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</row>
    <row r="52" spans="1:36" ht="15.6" customHeight="1" x14ac:dyDescent="0.25">
      <c r="A52" s="157"/>
      <c r="B52" s="155"/>
      <c r="C52" s="155"/>
      <c r="D52" s="155"/>
      <c r="E52" s="38"/>
      <c r="F52" s="155"/>
      <c r="G52" s="155"/>
      <c r="H52" s="167"/>
      <c r="I52" s="155"/>
      <c r="J52" s="155"/>
      <c r="K52" s="168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</row>
    <row r="53" spans="1:36" ht="15.6" customHeight="1" x14ac:dyDescent="0.25">
      <c r="A53" s="157"/>
      <c r="B53" s="155"/>
      <c r="C53" s="155"/>
      <c r="D53" s="155"/>
      <c r="E53" s="38"/>
      <c r="F53" s="155"/>
      <c r="G53" s="155"/>
      <c r="H53" s="167"/>
      <c r="I53" s="155"/>
      <c r="J53" s="155"/>
      <c r="K53" s="168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</row>
    <row r="54" spans="1:36" ht="15.6" customHeight="1" x14ac:dyDescent="0.25">
      <c r="A54" s="157"/>
      <c r="B54" s="155"/>
      <c r="C54" s="155"/>
      <c r="D54" s="155"/>
      <c r="E54" s="38"/>
      <c r="F54" s="155"/>
      <c r="G54" s="155"/>
      <c r="H54" s="167"/>
      <c r="I54" s="155"/>
      <c r="J54" s="155"/>
      <c r="K54" s="168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</row>
    <row r="55" spans="1:36" ht="15.6" customHeight="1" x14ac:dyDescent="0.25">
      <c r="A55" s="157"/>
      <c r="B55" s="155"/>
      <c r="C55" s="155"/>
      <c r="D55" s="155"/>
      <c r="E55" s="38"/>
      <c r="F55" s="155"/>
      <c r="G55" s="155"/>
      <c r="H55" s="167"/>
      <c r="I55" s="155"/>
      <c r="J55" s="155"/>
      <c r="K55" s="168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</row>
    <row r="56" spans="1:36" ht="15.6" customHeight="1" x14ac:dyDescent="0.25">
      <c r="A56" s="157"/>
      <c r="B56" s="155"/>
      <c r="C56" s="155"/>
      <c r="D56" s="155"/>
      <c r="E56" s="38"/>
      <c r="F56" s="155"/>
      <c r="G56" s="155"/>
      <c r="H56" s="167"/>
      <c r="I56" s="155"/>
      <c r="J56" s="155"/>
      <c r="K56" s="168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</row>
    <row r="57" spans="1:36" ht="15.6" customHeight="1" x14ac:dyDescent="0.25">
      <c r="A57" s="157"/>
      <c r="B57" s="155"/>
      <c r="C57" s="155"/>
      <c r="D57" s="155"/>
      <c r="E57" s="38"/>
      <c r="F57" s="155"/>
      <c r="G57" s="155"/>
      <c r="H57" s="167"/>
      <c r="I57" s="155"/>
      <c r="J57" s="155"/>
      <c r="K57" s="168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</row>
    <row r="58" spans="1:36" ht="15.6" customHeight="1" x14ac:dyDescent="0.25">
      <c r="A58" s="157"/>
      <c r="B58" s="155"/>
      <c r="C58" s="155"/>
      <c r="D58" s="155"/>
      <c r="E58" s="38"/>
      <c r="F58" s="155"/>
      <c r="G58" s="155"/>
      <c r="H58" s="167"/>
      <c r="I58" s="155"/>
      <c r="J58" s="155"/>
      <c r="K58" s="168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</row>
    <row r="59" spans="1:36" ht="15.6" customHeight="1" x14ac:dyDescent="0.25">
      <c r="A59" s="157"/>
      <c r="B59" s="155"/>
      <c r="C59" s="155"/>
      <c r="D59" s="155"/>
      <c r="E59" s="38"/>
      <c r="F59" s="155"/>
      <c r="G59" s="155"/>
      <c r="H59" s="167"/>
      <c r="I59" s="155"/>
      <c r="J59" s="155"/>
      <c r="K59" s="168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</row>
    <row r="60" spans="1:36" ht="15.6" customHeight="1" x14ac:dyDescent="0.25">
      <c r="A60" s="157"/>
      <c r="B60" s="155"/>
      <c r="C60" s="155"/>
      <c r="D60" s="155"/>
      <c r="E60" s="38"/>
      <c r="F60" s="155"/>
      <c r="G60" s="155"/>
      <c r="H60" s="167"/>
      <c r="I60" s="155"/>
      <c r="J60" s="155"/>
      <c r="K60" s="168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</row>
    <row r="61" spans="1:36" ht="15.6" customHeight="1" x14ac:dyDescent="0.25">
      <c r="A61" s="157"/>
      <c r="B61" s="155"/>
      <c r="C61" s="155"/>
      <c r="D61" s="155"/>
      <c r="E61" s="38"/>
      <c r="F61" s="155"/>
      <c r="G61" s="155"/>
      <c r="H61" s="167"/>
      <c r="I61" s="155"/>
      <c r="J61" s="155"/>
      <c r="K61" s="168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</row>
    <row r="62" spans="1:36" ht="15.6" customHeight="1" x14ac:dyDescent="0.25">
      <c r="A62" s="157"/>
      <c r="B62" s="155"/>
      <c r="C62" s="155"/>
      <c r="D62" s="155"/>
      <c r="E62" s="38"/>
      <c r="F62" s="155"/>
      <c r="G62" s="155"/>
      <c r="H62" s="167"/>
      <c r="I62" s="155"/>
      <c r="J62" s="155"/>
      <c r="K62" s="168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</row>
    <row r="63" spans="1:36" ht="15.6" customHeight="1" x14ac:dyDescent="0.25">
      <c r="A63" s="157"/>
      <c r="B63" s="155"/>
      <c r="C63" s="155"/>
      <c r="D63" s="155"/>
      <c r="E63" s="38"/>
      <c r="F63" s="155"/>
      <c r="G63" s="155"/>
      <c r="H63" s="167"/>
      <c r="I63" s="155"/>
      <c r="J63" s="155"/>
      <c r="K63" s="168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</row>
    <row r="64" spans="1:36" ht="15.6" customHeight="1" x14ac:dyDescent="0.25">
      <c r="A64" s="157"/>
      <c r="B64" s="155"/>
      <c r="C64" s="155"/>
      <c r="D64" s="155"/>
      <c r="E64" s="38"/>
      <c r="F64" s="155"/>
      <c r="G64" s="155"/>
      <c r="H64" s="167"/>
      <c r="I64" s="155"/>
      <c r="J64" s="155"/>
      <c r="K64" s="168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</row>
    <row r="65" spans="1:36" ht="15.6" customHeight="1" x14ac:dyDescent="0.25">
      <c r="A65" s="157"/>
      <c r="B65" s="155"/>
      <c r="C65" s="155"/>
      <c r="D65" s="155"/>
      <c r="E65" s="38"/>
      <c r="F65" s="155"/>
      <c r="G65" s="155"/>
      <c r="H65" s="167"/>
      <c r="I65" s="155"/>
      <c r="J65" s="155"/>
      <c r="K65" s="168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</row>
    <row r="66" spans="1:36" ht="15.6" customHeight="1" x14ac:dyDescent="0.25">
      <c r="A66" s="157"/>
      <c r="B66" s="155"/>
      <c r="C66" s="155"/>
      <c r="D66" s="155"/>
      <c r="E66" s="38"/>
      <c r="F66" s="155"/>
      <c r="G66" s="155"/>
      <c r="H66" s="167"/>
      <c r="I66" s="155"/>
      <c r="J66" s="155"/>
      <c r="K66" s="168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</row>
    <row r="67" spans="1:36" s="170" customFormat="1" ht="15.6" customHeight="1" x14ac:dyDescent="0.25">
      <c r="A67" s="169"/>
      <c r="B67" s="155"/>
      <c r="C67" s="155"/>
      <c r="D67" s="155"/>
      <c r="E67" s="38"/>
      <c r="F67" s="155"/>
      <c r="G67" s="155"/>
      <c r="H67" s="167"/>
      <c r="I67" s="155"/>
      <c r="J67" s="155"/>
      <c r="K67" s="168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</row>
    <row r="68" spans="1:36" s="170" customFormat="1" ht="15.6" customHeight="1" x14ac:dyDescent="0.25">
      <c r="A68" s="169"/>
      <c r="B68" s="155"/>
      <c r="C68" s="155"/>
      <c r="D68" s="155"/>
      <c r="E68" s="38"/>
      <c r="F68" s="155"/>
      <c r="G68" s="155"/>
      <c r="H68" s="167"/>
      <c r="I68" s="155"/>
      <c r="J68" s="155"/>
      <c r="K68" s="168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</row>
    <row r="69" spans="1:36" s="170" customFormat="1" ht="15.6" customHeight="1" x14ac:dyDescent="0.25">
      <c r="A69" s="169"/>
      <c r="B69" s="155"/>
      <c r="C69" s="155"/>
      <c r="D69" s="155"/>
      <c r="E69" s="38"/>
      <c r="F69" s="155"/>
      <c r="G69" s="155"/>
      <c r="H69" s="167"/>
      <c r="I69" s="155"/>
      <c r="J69" s="155"/>
      <c r="K69" s="168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</row>
    <row r="70" spans="1:36" s="170" customFormat="1" ht="15.6" customHeight="1" x14ac:dyDescent="0.25">
      <c r="A70" s="169"/>
      <c r="B70" s="155"/>
      <c r="C70" s="155"/>
      <c r="D70" s="155"/>
      <c r="E70" s="38"/>
      <c r="F70" s="155"/>
      <c r="G70" s="155"/>
      <c r="H70" s="167"/>
      <c r="I70" s="155"/>
      <c r="J70" s="155"/>
      <c r="K70" s="168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</row>
    <row r="71" spans="1:36" s="170" customFormat="1" ht="15.6" customHeight="1" x14ac:dyDescent="0.25">
      <c r="A71" s="169"/>
      <c r="B71" s="155"/>
      <c r="C71" s="155"/>
      <c r="D71" s="155"/>
      <c r="E71" s="38"/>
      <c r="F71" s="155"/>
      <c r="G71" s="155"/>
      <c r="H71" s="167"/>
      <c r="I71" s="155"/>
      <c r="J71" s="155"/>
      <c r="K71" s="168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</row>
    <row r="72" spans="1:36" s="170" customFormat="1" ht="15.6" customHeight="1" x14ac:dyDescent="0.25">
      <c r="A72" s="169"/>
      <c r="B72" s="155"/>
      <c r="C72" s="155"/>
      <c r="D72" s="155"/>
      <c r="E72" s="38"/>
      <c r="F72" s="155"/>
      <c r="G72" s="155"/>
      <c r="H72" s="167"/>
      <c r="I72" s="155"/>
      <c r="J72" s="155"/>
      <c r="K72" s="168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</row>
    <row r="73" spans="1:36" s="170" customFormat="1" ht="15.6" customHeight="1" x14ac:dyDescent="0.25">
      <c r="A73" s="169"/>
      <c r="B73" s="155"/>
      <c r="C73" s="155"/>
      <c r="D73" s="155"/>
      <c r="E73" s="38"/>
      <c r="F73" s="155"/>
      <c r="G73" s="155"/>
      <c r="H73" s="167"/>
      <c r="I73" s="155"/>
      <c r="J73" s="155"/>
      <c r="K73" s="168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</row>
    <row r="74" spans="1:36" s="170" customFormat="1" ht="15.6" customHeight="1" x14ac:dyDescent="0.25">
      <c r="A74" s="169"/>
      <c r="B74" s="155"/>
      <c r="C74" s="155"/>
      <c r="D74" s="155"/>
      <c r="E74" s="38"/>
      <c r="F74" s="155"/>
      <c r="G74" s="155"/>
      <c r="H74" s="167"/>
      <c r="I74" s="155"/>
      <c r="J74" s="155"/>
      <c r="K74" s="168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</row>
    <row r="75" spans="1:36" s="170" customFormat="1" ht="15.6" customHeight="1" x14ac:dyDescent="0.25">
      <c r="A75" s="169"/>
      <c r="B75" s="155"/>
      <c r="C75" s="155"/>
      <c r="D75" s="155"/>
      <c r="E75" s="38"/>
      <c r="F75" s="155"/>
      <c r="G75" s="155"/>
      <c r="H75" s="167"/>
      <c r="I75" s="155"/>
      <c r="J75" s="155"/>
      <c r="K75" s="168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</row>
    <row r="76" spans="1:36" s="170" customFormat="1" ht="15.6" customHeight="1" x14ac:dyDescent="0.25">
      <c r="A76" s="169"/>
      <c r="B76" s="155"/>
      <c r="C76" s="155"/>
      <c r="D76" s="155"/>
      <c r="E76" s="38"/>
      <c r="F76" s="155"/>
      <c r="G76" s="155"/>
      <c r="H76" s="167"/>
      <c r="I76" s="155"/>
      <c r="J76" s="155"/>
      <c r="K76" s="168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</row>
    <row r="77" spans="1:36" s="170" customFormat="1" ht="15.6" customHeight="1" x14ac:dyDescent="0.25">
      <c r="A77" s="169"/>
      <c r="B77" s="155"/>
      <c r="C77" s="155"/>
      <c r="D77" s="155"/>
      <c r="E77" s="38"/>
      <c r="F77" s="155"/>
      <c r="G77" s="155"/>
      <c r="H77" s="167"/>
      <c r="I77" s="155"/>
      <c r="J77" s="155"/>
      <c r="K77" s="168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</row>
    <row r="78" spans="1:36" s="170" customFormat="1" ht="15.6" customHeight="1" x14ac:dyDescent="0.25">
      <c r="A78" s="169"/>
      <c r="B78" s="171"/>
      <c r="C78" s="171"/>
      <c r="D78" s="171"/>
      <c r="E78" s="27"/>
      <c r="F78" s="171"/>
      <c r="G78" s="171"/>
      <c r="H78" s="172"/>
      <c r="I78" s="171"/>
      <c r="J78" s="171"/>
      <c r="K78" s="173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55"/>
      <c r="AE78" s="155"/>
      <c r="AF78" s="155"/>
      <c r="AG78" s="155"/>
      <c r="AH78" s="155"/>
      <c r="AI78" s="155"/>
      <c r="AJ78" s="155"/>
    </row>
    <row r="79" spans="1:36" s="170" customFormat="1" ht="15.6" customHeight="1" x14ac:dyDescent="0.25">
      <c r="A79" s="169"/>
      <c r="B79" s="171"/>
      <c r="C79" s="171"/>
      <c r="D79" s="171"/>
      <c r="E79" s="27"/>
      <c r="F79" s="171"/>
      <c r="G79" s="171"/>
      <c r="H79" s="172"/>
      <c r="I79" s="171"/>
      <c r="J79" s="171"/>
      <c r="K79" s="173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55"/>
      <c r="AE79" s="155"/>
      <c r="AF79" s="155"/>
      <c r="AG79" s="155"/>
      <c r="AH79" s="155"/>
      <c r="AI79" s="155"/>
      <c r="AJ79" s="155"/>
    </row>
    <row r="80" spans="1:36" s="170" customFormat="1" ht="15.6" customHeight="1" x14ac:dyDescent="0.25">
      <c r="A80" s="169"/>
      <c r="B80" s="171"/>
      <c r="C80" s="171"/>
      <c r="D80" s="171"/>
      <c r="E80" s="27"/>
      <c r="F80" s="171"/>
      <c r="G80" s="171"/>
      <c r="H80" s="172"/>
      <c r="I80" s="171"/>
      <c r="J80" s="171"/>
      <c r="K80" s="173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55"/>
      <c r="AE80" s="155"/>
      <c r="AF80" s="155"/>
      <c r="AG80" s="155"/>
      <c r="AH80" s="155"/>
      <c r="AI80" s="155"/>
      <c r="AJ80" s="155"/>
    </row>
    <row r="81" spans="1:36" s="170" customFormat="1" ht="15.6" customHeight="1" x14ac:dyDescent="0.25">
      <c r="A81" s="169"/>
      <c r="B81" s="171"/>
      <c r="C81" s="171"/>
      <c r="D81" s="171"/>
      <c r="E81" s="27"/>
      <c r="F81" s="171"/>
      <c r="G81" s="171"/>
      <c r="H81" s="172"/>
      <c r="I81" s="171"/>
      <c r="J81" s="171"/>
      <c r="K81" s="173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55"/>
      <c r="AE81" s="155"/>
      <c r="AF81" s="155"/>
      <c r="AG81" s="155"/>
      <c r="AH81" s="155"/>
      <c r="AI81" s="155"/>
      <c r="AJ81" s="155"/>
    </row>
    <row r="82" spans="1:36" s="170" customFormat="1" ht="15.6" customHeight="1" x14ac:dyDescent="0.25">
      <c r="A82" s="169"/>
      <c r="B82" s="171"/>
      <c r="C82" s="171"/>
      <c r="D82" s="171"/>
      <c r="E82" s="27"/>
      <c r="F82" s="171"/>
      <c r="G82" s="171"/>
      <c r="H82" s="172"/>
      <c r="I82" s="171"/>
      <c r="J82" s="171"/>
      <c r="K82" s="173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55"/>
      <c r="AE82" s="155"/>
      <c r="AF82" s="155"/>
      <c r="AG82" s="155"/>
      <c r="AH82" s="155"/>
      <c r="AI82" s="155"/>
      <c r="AJ82" s="155"/>
    </row>
    <row r="83" spans="1:36" s="170" customFormat="1" ht="15.6" customHeight="1" x14ac:dyDescent="0.25">
      <c r="A83" s="169"/>
      <c r="B83" s="171"/>
      <c r="C83" s="171"/>
      <c r="D83" s="171"/>
      <c r="E83" s="27"/>
      <c r="F83" s="171"/>
      <c r="G83" s="171"/>
      <c r="H83" s="172"/>
      <c r="I83" s="171"/>
      <c r="J83" s="171"/>
      <c r="K83" s="173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55"/>
      <c r="AE83" s="155"/>
      <c r="AF83" s="155"/>
      <c r="AG83" s="155"/>
      <c r="AH83" s="155"/>
      <c r="AI83" s="155"/>
      <c r="AJ83" s="155"/>
    </row>
    <row r="84" spans="1:36" s="170" customFormat="1" ht="15.6" customHeight="1" x14ac:dyDescent="0.25">
      <c r="A84" s="169"/>
      <c r="B84" s="171"/>
      <c r="C84" s="171"/>
      <c r="D84" s="171"/>
      <c r="E84" s="27"/>
      <c r="F84" s="171"/>
      <c r="G84" s="171"/>
      <c r="H84" s="172"/>
      <c r="I84" s="171"/>
      <c r="J84" s="171"/>
      <c r="K84" s="173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55"/>
      <c r="AE84" s="155"/>
      <c r="AF84" s="155"/>
      <c r="AG84" s="155"/>
      <c r="AH84" s="155"/>
      <c r="AI84" s="155"/>
      <c r="AJ84" s="155"/>
    </row>
    <row r="85" spans="1:36" s="170" customFormat="1" ht="15.6" customHeight="1" x14ac:dyDescent="0.25">
      <c r="A85" s="169"/>
      <c r="B85" s="171"/>
      <c r="C85" s="171"/>
      <c r="D85" s="171"/>
      <c r="E85" s="27"/>
      <c r="F85" s="171"/>
      <c r="G85" s="171"/>
      <c r="H85" s="172"/>
      <c r="I85" s="171"/>
      <c r="J85" s="171"/>
      <c r="K85" s="173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55"/>
      <c r="AE85" s="155"/>
      <c r="AF85" s="155"/>
      <c r="AG85" s="155"/>
      <c r="AH85" s="155"/>
      <c r="AI85" s="155"/>
      <c r="AJ85" s="155"/>
    </row>
    <row r="86" spans="1:36" s="170" customFormat="1" ht="15.6" customHeight="1" x14ac:dyDescent="0.25">
      <c r="A86" s="169"/>
      <c r="B86" s="171"/>
      <c r="C86" s="171"/>
      <c r="D86" s="171"/>
      <c r="E86" s="27"/>
      <c r="F86" s="171"/>
      <c r="G86" s="171"/>
      <c r="H86" s="172"/>
      <c r="I86" s="171"/>
      <c r="J86" s="171"/>
      <c r="K86" s="173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55"/>
      <c r="AE86" s="155"/>
      <c r="AF86" s="155"/>
      <c r="AG86" s="155"/>
      <c r="AH86" s="155"/>
      <c r="AI86" s="155"/>
      <c r="AJ86" s="155"/>
    </row>
    <row r="87" spans="1:36" s="170" customFormat="1" ht="15.6" customHeight="1" x14ac:dyDescent="0.25">
      <c r="A87" s="169"/>
      <c r="B87" s="171"/>
      <c r="C87" s="171"/>
      <c r="D87" s="171"/>
      <c r="E87" s="27"/>
      <c r="F87" s="171"/>
      <c r="G87" s="171"/>
      <c r="H87" s="172"/>
      <c r="I87" s="171"/>
      <c r="J87" s="171"/>
      <c r="K87" s="173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55"/>
      <c r="AE87" s="155"/>
      <c r="AF87" s="155"/>
      <c r="AG87" s="155"/>
      <c r="AH87" s="155"/>
      <c r="AI87" s="155"/>
      <c r="AJ87" s="155"/>
    </row>
    <row r="88" spans="1:36" s="170" customFormat="1" ht="15.6" customHeight="1" x14ac:dyDescent="0.25">
      <c r="A88" s="169"/>
      <c r="B88" s="171"/>
      <c r="C88" s="171"/>
      <c r="D88" s="171"/>
      <c r="E88" s="27"/>
      <c r="F88" s="171"/>
      <c r="G88" s="171"/>
      <c r="H88" s="172"/>
      <c r="I88" s="171"/>
      <c r="J88" s="171"/>
      <c r="K88" s="173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55"/>
      <c r="AE88" s="155"/>
      <c r="AF88" s="155"/>
      <c r="AG88" s="155"/>
      <c r="AH88" s="155"/>
      <c r="AI88" s="155"/>
      <c r="AJ88" s="155"/>
    </row>
    <row r="89" spans="1:36" s="170" customFormat="1" ht="15.6" customHeight="1" x14ac:dyDescent="0.25">
      <c r="A89" s="169"/>
      <c r="B89" s="171"/>
      <c r="C89" s="171"/>
      <c r="D89" s="171"/>
      <c r="E89" s="27"/>
      <c r="F89" s="171"/>
      <c r="G89" s="171"/>
      <c r="H89" s="172"/>
      <c r="I89" s="171"/>
      <c r="J89" s="171"/>
      <c r="K89" s="173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55"/>
      <c r="AE89" s="155"/>
      <c r="AF89" s="155"/>
      <c r="AG89" s="155"/>
      <c r="AH89" s="155"/>
      <c r="AI89" s="155"/>
      <c r="AJ89" s="155"/>
    </row>
    <row r="90" spans="1:36" s="170" customFormat="1" ht="15.6" customHeight="1" x14ac:dyDescent="0.25">
      <c r="A90" s="169"/>
      <c r="B90" s="171"/>
      <c r="C90" s="171"/>
      <c r="D90" s="171"/>
      <c r="E90" s="27"/>
      <c r="F90" s="171"/>
      <c r="G90" s="171"/>
      <c r="H90" s="172"/>
      <c r="I90" s="171"/>
      <c r="J90" s="171"/>
      <c r="K90" s="173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55"/>
      <c r="AE90" s="155"/>
      <c r="AF90" s="155"/>
      <c r="AG90" s="155"/>
      <c r="AH90" s="155"/>
      <c r="AI90" s="155"/>
      <c r="AJ90" s="155"/>
    </row>
    <row r="91" spans="1:36" s="170" customFormat="1" ht="15.6" customHeight="1" x14ac:dyDescent="0.25">
      <c r="A91" s="169"/>
      <c r="B91" s="171"/>
      <c r="C91" s="171"/>
      <c r="D91" s="171"/>
      <c r="E91" s="27"/>
      <c r="F91" s="171"/>
      <c r="G91" s="171"/>
      <c r="H91" s="172"/>
      <c r="I91" s="171"/>
      <c r="J91" s="171"/>
      <c r="K91" s="173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55"/>
      <c r="AE91" s="155"/>
      <c r="AF91" s="155"/>
      <c r="AG91" s="155"/>
      <c r="AH91" s="155"/>
      <c r="AI91" s="155"/>
      <c r="AJ91" s="155"/>
    </row>
    <row r="92" spans="1:36" s="170" customFormat="1" ht="15.6" customHeight="1" x14ac:dyDescent="0.25">
      <c r="A92" s="169"/>
      <c r="B92" s="171"/>
      <c r="C92" s="171"/>
      <c r="D92" s="171"/>
      <c r="E92" s="27"/>
      <c r="F92" s="171"/>
      <c r="G92" s="171"/>
      <c r="H92" s="172"/>
      <c r="I92" s="171"/>
      <c r="J92" s="171"/>
      <c r="K92" s="173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55"/>
      <c r="AE92" s="155"/>
      <c r="AF92" s="155"/>
      <c r="AG92" s="155"/>
      <c r="AH92" s="155"/>
      <c r="AI92" s="155"/>
      <c r="AJ92" s="155"/>
    </row>
    <row r="93" spans="1:36" s="170" customFormat="1" ht="15.6" customHeight="1" x14ac:dyDescent="0.25">
      <c r="A93" s="169"/>
      <c r="B93" s="171"/>
      <c r="C93" s="171"/>
      <c r="D93" s="171"/>
      <c r="E93" s="27"/>
      <c r="F93" s="171"/>
      <c r="G93" s="171"/>
      <c r="H93" s="172"/>
      <c r="I93" s="171"/>
      <c r="J93" s="171"/>
      <c r="K93" s="173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55"/>
      <c r="AE93" s="155"/>
      <c r="AF93" s="155"/>
      <c r="AG93" s="155"/>
      <c r="AH93" s="155"/>
      <c r="AI93" s="155"/>
      <c r="AJ93" s="155"/>
    </row>
    <row r="94" spans="1:36" s="170" customFormat="1" ht="15.6" customHeight="1" x14ac:dyDescent="0.25">
      <c r="A94" s="169"/>
      <c r="B94" s="171"/>
      <c r="C94" s="171"/>
      <c r="D94" s="171"/>
      <c r="E94" s="27"/>
      <c r="F94" s="171"/>
      <c r="G94" s="171"/>
      <c r="H94" s="172"/>
      <c r="I94" s="171"/>
      <c r="J94" s="171"/>
      <c r="K94" s="173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55"/>
      <c r="AE94" s="155"/>
      <c r="AF94" s="155"/>
      <c r="AG94" s="155"/>
      <c r="AH94" s="155"/>
      <c r="AI94" s="155"/>
      <c r="AJ94" s="155"/>
    </row>
    <row r="95" spans="1:36" s="170" customFormat="1" ht="15.6" customHeight="1" x14ac:dyDescent="0.25">
      <c r="A95" s="169"/>
      <c r="B95" s="171"/>
      <c r="C95" s="171"/>
      <c r="D95" s="171"/>
      <c r="E95" s="27"/>
      <c r="F95" s="171"/>
      <c r="G95" s="171"/>
      <c r="H95" s="172"/>
      <c r="I95" s="171"/>
      <c r="J95" s="171"/>
      <c r="K95" s="173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55"/>
      <c r="AE95" s="155"/>
      <c r="AF95" s="155"/>
      <c r="AG95" s="155"/>
      <c r="AH95" s="155"/>
      <c r="AI95" s="155"/>
      <c r="AJ95" s="155"/>
    </row>
    <row r="96" spans="1:36" s="170" customFormat="1" ht="15.6" customHeight="1" x14ac:dyDescent="0.25">
      <c r="A96" s="169"/>
      <c r="B96" s="171"/>
      <c r="C96" s="171"/>
      <c r="D96" s="171"/>
      <c r="E96" s="27"/>
      <c r="F96" s="171"/>
      <c r="G96" s="171"/>
      <c r="H96" s="172"/>
      <c r="I96" s="171"/>
      <c r="J96" s="171"/>
      <c r="K96" s="173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55"/>
      <c r="AE96" s="155"/>
      <c r="AF96" s="155"/>
      <c r="AG96" s="155"/>
      <c r="AH96" s="155"/>
      <c r="AI96" s="155"/>
      <c r="AJ96" s="155"/>
    </row>
    <row r="97" spans="1:36" s="170" customFormat="1" ht="15.6" customHeight="1" x14ac:dyDescent="0.25">
      <c r="A97" s="169"/>
      <c r="B97" s="171"/>
      <c r="C97" s="171"/>
      <c r="D97" s="171"/>
      <c r="E97" s="27"/>
      <c r="F97" s="171"/>
      <c r="G97" s="171"/>
      <c r="H97" s="172"/>
      <c r="I97" s="171"/>
      <c r="J97" s="171"/>
      <c r="K97" s="173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55"/>
      <c r="AE97" s="155"/>
      <c r="AF97" s="155"/>
      <c r="AG97" s="155"/>
      <c r="AH97" s="155"/>
      <c r="AI97" s="155"/>
      <c r="AJ97" s="155"/>
    </row>
    <row r="98" spans="1:36" s="170" customFormat="1" ht="15.6" customHeight="1" x14ac:dyDescent="0.25">
      <c r="A98" s="169"/>
      <c r="B98" s="171"/>
      <c r="C98" s="171"/>
      <c r="D98" s="171"/>
      <c r="E98" s="27"/>
      <c r="F98" s="171"/>
      <c r="G98" s="171"/>
      <c r="H98" s="172"/>
      <c r="I98" s="171"/>
      <c r="J98" s="171"/>
      <c r="K98" s="173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55"/>
      <c r="AE98" s="155"/>
      <c r="AF98" s="155"/>
      <c r="AG98" s="155"/>
      <c r="AH98" s="155"/>
      <c r="AI98" s="155"/>
      <c r="AJ98" s="155"/>
    </row>
    <row r="99" spans="1:36" s="170" customFormat="1" ht="15.6" customHeight="1" x14ac:dyDescent="0.25">
      <c r="A99" s="169"/>
      <c r="B99" s="171"/>
      <c r="C99" s="171"/>
      <c r="D99" s="171"/>
      <c r="E99" s="27"/>
      <c r="F99" s="171"/>
      <c r="G99" s="171"/>
      <c r="H99" s="172"/>
      <c r="I99" s="171"/>
      <c r="J99" s="171"/>
      <c r="K99" s="173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55"/>
      <c r="AE99" s="155"/>
      <c r="AF99" s="155"/>
      <c r="AG99" s="155"/>
      <c r="AH99" s="155"/>
      <c r="AI99" s="155"/>
      <c r="AJ99" s="155"/>
    </row>
    <row r="100" spans="1:36" s="170" customFormat="1" ht="15.6" customHeight="1" x14ac:dyDescent="0.25">
      <c r="A100" s="169"/>
      <c r="B100" s="171"/>
      <c r="C100" s="171"/>
      <c r="D100" s="171"/>
      <c r="E100" s="27"/>
      <c r="F100" s="171"/>
      <c r="G100" s="171"/>
      <c r="H100" s="172"/>
      <c r="I100" s="171"/>
      <c r="J100" s="171"/>
      <c r="K100" s="173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55"/>
      <c r="AE100" s="155"/>
      <c r="AF100" s="155"/>
      <c r="AG100" s="155"/>
      <c r="AH100" s="155"/>
      <c r="AI100" s="155"/>
      <c r="AJ100" s="155"/>
    </row>
    <row r="101" spans="1:36" s="170" customFormat="1" ht="15.6" customHeight="1" x14ac:dyDescent="0.25">
      <c r="A101" s="169"/>
      <c r="B101" s="171"/>
      <c r="C101" s="171"/>
      <c r="D101" s="171"/>
      <c r="E101" s="27"/>
      <c r="F101" s="171"/>
      <c r="G101" s="171"/>
      <c r="H101" s="172"/>
      <c r="I101" s="171"/>
      <c r="J101" s="171"/>
      <c r="K101" s="173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55"/>
      <c r="AE101" s="155"/>
      <c r="AF101" s="155"/>
      <c r="AG101" s="155"/>
      <c r="AH101" s="155"/>
      <c r="AI101" s="155"/>
      <c r="AJ101" s="155"/>
    </row>
    <row r="102" spans="1:36" s="170" customFormat="1" ht="15.6" customHeight="1" x14ac:dyDescent="0.25">
      <c r="A102" s="169"/>
      <c r="B102" s="171"/>
      <c r="C102" s="171"/>
      <c r="D102" s="171"/>
      <c r="E102" s="27"/>
      <c r="F102" s="171"/>
      <c r="G102" s="171"/>
      <c r="H102" s="172"/>
      <c r="I102" s="171"/>
      <c r="J102" s="171"/>
      <c r="K102" s="173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55"/>
      <c r="AE102" s="155"/>
      <c r="AF102" s="155"/>
      <c r="AG102" s="155"/>
      <c r="AH102" s="155"/>
      <c r="AI102" s="155"/>
      <c r="AJ102" s="155"/>
    </row>
    <row r="103" spans="1:36" s="170" customFormat="1" ht="15.6" customHeight="1" x14ac:dyDescent="0.25">
      <c r="A103" s="169"/>
      <c r="B103" s="171"/>
      <c r="C103" s="171"/>
      <c r="D103" s="171"/>
      <c r="E103" s="27"/>
      <c r="F103" s="171"/>
      <c r="G103" s="171"/>
      <c r="H103" s="172"/>
      <c r="I103" s="171"/>
      <c r="J103" s="171"/>
      <c r="K103" s="173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55"/>
      <c r="AE103" s="155"/>
      <c r="AF103" s="155"/>
      <c r="AG103" s="155"/>
      <c r="AH103" s="155"/>
      <c r="AI103" s="155"/>
      <c r="AJ103" s="155"/>
    </row>
    <row r="104" spans="1:36" s="170" customFormat="1" ht="15.6" customHeight="1" x14ac:dyDescent="0.25">
      <c r="A104" s="169"/>
      <c r="B104" s="171"/>
      <c r="C104" s="171"/>
      <c r="D104" s="171"/>
      <c r="E104" s="27"/>
      <c r="F104" s="171"/>
      <c r="G104" s="171"/>
      <c r="H104" s="172"/>
      <c r="I104" s="171"/>
      <c r="J104" s="171"/>
      <c r="K104" s="173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55"/>
      <c r="AE104" s="155"/>
      <c r="AF104" s="155"/>
      <c r="AG104" s="155"/>
      <c r="AH104" s="155"/>
      <c r="AI104" s="155"/>
      <c r="AJ104" s="155"/>
    </row>
    <row r="105" spans="1:36" s="170" customFormat="1" ht="15.6" customHeight="1" x14ac:dyDescent="0.25">
      <c r="A105" s="169"/>
      <c r="B105" s="171"/>
      <c r="C105" s="171"/>
      <c r="D105" s="171"/>
      <c r="E105" s="27"/>
      <c r="F105" s="171"/>
      <c r="G105" s="171"/>
      <c r="H105" s="172"/>
      <c r="I105" s="171"/>
      <c r="J105" s="171"/>
      <c r="K105" s="173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55"/>
      <c r="AE105" s="155"/>
      <c r="AF105" s="155"/>
      <c r="AG105" s="155"/>
      <c r="AH105" s="155"/>
      <c r="AI105" s="155"/>
      <c r="AJ105" s="155"/>
    </row>
    <row r="106" spans="1:36" s="170" customFormat="1" ht="15.6" customHeight="1" x14ac:dyDescent="0.25">
      <c r="A106" s="169"/>
      <c r="B106" s="171"/>
      <c r="C106" s="171"/>
      <c r="D106" s="171"/>
      <c r="E106" s="27"/>
      <c r="F106" s="171"/>
      <c r="G106" s="171"/>
      <c r="H106" s="172"/>
      <c r="I106" s="171"/>
      <c r="J106" s="171"/>
      <c r="K106" s="173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55"/>
      <c r="AE106" s="155"/>
      <c r="AF106" s="155"/>
      <c r="AG106" s="155"/>
      <c r="AH106" s="155"/>
      <c r="AI106" s="155"/>
      <c r="AJ106" s="155"/>
    </row>
    <row r="107" spans="1:36" s="170" customFormat="1" ht="15.6" customHeight="1" x14ac:dyDescent="0.25">
      <c r="A107" s="169"/>
      <c r="B107" s="171"/>
      <c r="C107" s="171"/>
      <c r="D107" s="171"/>
      <c r="E107" s="27"/>
      <c r="F107" s="171"/>
      <c r="G107" s="171"/>
      <c r="H107" s="172"/>
      <c r="I107" s="171"/>
      <c r="J107" s="171"/>
      <c r="K107" s="173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55"/>
      <c r="AE107" s="155"/>
      <c r="AF107" s="155"/>
      <c r="AG107" s="155"/>
      <c r="AH107" s="155"/>
      <c r="AI107" s="155"/>
      <c r="AJ107" s="155"/>
    </row>
    <row r="108" spans="1:36" s="170" customFormat="1" ht="15.6" customHeight="1" x14ac:dyDescent="0.25">
      <c r="A108" s="169"/>
      <c r="B108" s="171"/>
      <c r="C108" s="171"/>
      <c r="D108" s="171"/>
      <c r="E108" s="27"/>
      <c r="F108" s="171"/>
      <c r="G108" s="171"/>
      <c r="H108" s="172"/>
      <c r="I108" s="171"/>
      <c r="J108" s="171"/>
      <c r="K108" s="173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55"/>
      <c r="AE108" s="155"/>
      <c r="AF108" s="155"/>
      <c r="AG108" s="155"/>
      <c r="AH108" s="155"/>
      <c r="AI108" s="155"/>
      <c r="AJ108" s="155"/>
    </row>
    <row r="109" spans="1:36" s="170" customFormat="1" ht="15.6" customHeight="1" x14ac:dyDescent="0.25">
      <c r="A109" s="169"/>
      <c r="B109" s="171"/>
      <c r="C109" s="171"/>
      <c r="D109" s="171"/>
      <c r="E109" s="27"/>
      <c r="F109" s="171"/>
      <c r="G109" s="171"/>
      <c r="H109" s="172"/>
      <c r="I109" s="171"/>
      <c r="J109" s="171"/>
      <c r="K109" s="173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55"/>
      <c r="AE109" s="155"/>
      <c r="AF109" s="155"/>
      <c r="AG109" s="155"/>
      <c r="AH109" s="155"/>
      <c r="AI109" s="155"/>
      <c r="AJ109" s="155"/>
    </row>
    <row r="110" spans="1:36" s="170" customFormat="1" ht="15.6" customHeight="1" x14ac:dyDescent="0.25">
      <c r="A110" s="169"/>
      <c r="B110" s="171"/>
      <c r="C110" s="171"/>
      <c r="D110" s="171"/>
      <c r="E110" s="27"/>
      <c r="F110" s="171"/>
      <c r="G110" s="171"/>
      <c r="H110" s="172"/>
      <c r="I110" s="171"/>
      <c r="J110" s="171"/>
      <c r="K110" s="173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55"/>
      <c r="AE110" s="155"/>
      <c r="AF110" s="155"/>
      <c r="AG110" s="155"/>
      <c r="AH110" s="155"/>
      <c r="AI110" s="155"/>
      <c r="AJ110" s="155"/>
    </row>
    <row r="111" spans="1:36" s="170" customFormat="1" ht="15.6" customHeight="1" x14ac:dyDescent="0.25">
      <c r="A111" s="169"/>
      <c r="B111" s="171"/>
      <c r="C111" s="171"/>
      <c r="D111" s="171"/>
      <c r="E111" s="27"/>
      <c r="F111" s="171"/>
      <c r="G111" s="171"/>
      <c r="H111" s="172"/>
      <c r="I111" s="171"/>
      <c r="J111" s="171"/>
      <c r="K111" s="173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55"/>
      <c r="AE111" s="155"/>
      <c r="AF111" s="155"/>
      <c r="AG111" s="155"/>
      <c r="AH111" s="155"/>
      <c r="AI111" s="155"/>
      <c r="AJ111" s="155"/>
    </row>
    <row r="112" spans="1:36" s="170" customFormat="1" ht="15.6" customHeight="1" x14ac:dyDescent="0.25">
      <c r="A112" s="169"/>
      <c r="B112" s="171"/>
      <c r="C112" s="171"/>
      <c r="D112" s="171"/>
      <c r="E112" s="27"/>
      <c r="F112" s="171"/>
      <c r="G112" s="171"/>
      <c r="H112" s="172"/>
      <c r="I112" s="171"/>
      <c r="J112" s="171"/>
      <c r="K112" s="173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55"/>
      <c r="AE112" s="155"/>
      <c r="AF112" s="155"/>
      <c r="AG112" s="155"/>
      <c r="AH112" s="155"/>
      <c r="AI112" s="155"/>
      <c r="AJ112" s="155"/>
    </row>
    <row r="113" spans="1:36" s="170" customFormat="1" ht="15.6" customHeight="1" x14ac:dyDescent="0.25">
      <c r="A113" s="169"/>
      <c r="B113" s="171"/>
      <c r="C113" s="171"/>
      <c r="D113" s="171"/>
      <c r="E113" s="27"/>
      <c r="F113" s="171"/>
      <c r="G113" s="171"/>
      <c r="H113" s="172"/>
      <c r="I113" s="171"/>
      <c r="J113" s="171"/>
      <c r="K113" s="173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55"/>
      <c r="AE113" s="155"/>
      <c r="AF113" s="155"/>
      <c r="AG113" s="155"/>
      <c r="AH113" s="155"/>
      <c r="AI113" s="155"/>
      <c r="AJ113" s="155"/>
    </row>
    <row r="114" spans="1:36" s="170" customFormat="1" ht="15.6" customHeight="1" x14ac:dyDescent="0.25">
      <c r="A114" s="169"/>
      <c r="B114" s="171"/>
      <c r="C114" s="171"/>
      <c r="D114" s="171"/>
      <c r="E114" s="27"/>
      <c r="F114" s="171"/>
      <c r="G114" s="171"/>
      <c r="H114" s="172"/>
      <c r="I114" s="171"/>
      <c r="J114" s="171"/>
      <c r="K114" s="173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55"/>
      <c r="AE114" s="155"/>
      <c r="AF114" s="155"/>
      <c r="AG114" s="155"/>
      <c r="AH114" s="155"/>
      <c r="AI114" s="155"/>
      <c r="AJ114" s="155"/>
    </row>
    <row r="115" spans="1:36" s="170" customFormat="1" ht="15.6" customHeight="1" x14ac:dyDescent="0.25">
      <c r="A115" s="169"/>
      <c r="B115" s="171"/>
      <c r="C115" s="171"/>
      <c r="D115" s="171"/>
      <c r="E115" s="27"/>
      <c r="F115" s="171"/>
      <c r="G115" s="171"/>
      <c r="H115" s="172"/>
      <c r="I115" s="171"/>
      <c r="J115" s="171"/>
      <c r="K115" s="173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55"/>
      <c r="AE115" s="155"/>
      <c r="AF115" s="155"/>
      <c r="AG115" s="155"/>
      <c r="AH115" s="155"/>
      <c r="AI115" s="155"/>
      <c r="AJ115" s="155"/>
    </row>
    <row r="116" spans="1:36" s="170" customFormat="1" ht="15.6" customHeight="1" x14ac:dyDescent="0.25">
      <c r="A116" s="169"/>
      <c r="B116" s="171"/>
      <c r="C116" s="171"/>
      <c r="D116" s="171"/>
      <c r="E116" s="27"/>
      <c r="F116" s="171"/>
      <c r="G116" s="171"/>
      <c r="H116" s="172"/>
      <c r="I116" s="171"/>
      <c r="J116" s="171"/>
      <c r="K116" s="173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55"/>
      <c r="AE116" s="155"/>
      <c r="AF116" s="155"/>
      <c r="AG116" s="155"/>
      <c r="AH116" s="155"/>
      <c r="AI116" s="155"/>
      <c r="AJ116" s="155"/>
    </row>
    <row r="117" spans="1:36" s="170" customFormat="1" ht="15.6" customHeight="1" x14ac:dyDescent="0.25">
      <c r="A117" s="169"/>
      <c r="B117" s="171"/>
      <c r="C117" s="171"/>
      <c r="D117" s="171"/>
      <c r="E117" s="27"/>
      <c r="F117" s="171"/>
      <c r="G117" s="171"/>
      <c r="H117" s="172"/>
      <c r="I117" s="171"/>
      <c r="J117" s="171"/>
      <c r="K117" s="173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55"/>
      <c r="AE117" s="155"/>
      <c r="AF117" s="155"/>
      <c r="AG117" s="155"/>
      <c r="AH117" s="155"/>
      <c r="AI117" s="155"/>
      <c r="AJ117" s="155"/>
    </row>
    <row r="118" spans="1:36" s="170" customFormat="1" ht="15.6" customHeight="1" x14ac:dyDescent="0.25">
      <c r="A118" s="169"/>
      <c r="B118" s="171"/>
      <c r="C118" s="171"/>
      <c r="D118" s="171"/>
      <c r="E118" s="27"/>
      <c r="F118" s="171"/>
      <c r="G118" s="171"/>
      <c r="H118" s="172"/>
      <c r="I118" s="171"/>
      <c r="J118" s="171"/>
      <c r="K118" s="173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55"/>
      <c r="AE118" s="155"/>
      <c r="AF118" s="155"/>
      <c r="AG118" s="155"/>
      <c r="AH118" s="155"/>
      <c r="AI118" s="155"/>
      <c r="AJ118" s="155"/>
    </row>
    <row r="119" spans="1:36" s="170" customFormat="1" ht="15.6" customHeight="1" x14ac:dyDescent="0.25">
      <c r="A119" s="169"/>
      <c r="B119" s="171"/>
      <c r="C119" s="171"/>
      <c r="D119" s="171"/>
      <c r="E119" s="27"/>
      <c r="F119" s="171"/>
      <c r="G119" s="171"/>
      <c r="H119" s="172"/>
      <c r="I119" s="171"/>
      <c r="J119" s="171"/>
      <c r="K119" s="173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55"/>
      <c r="AE119" s="155"/>
      <c r="AF119" s="155"/>
      <c r="AG119" s="155"/>
      <c r="AH119" s="155"/>
      <c r="AI119" s="155"/>
      <c r="AJ119" s="155"/>
    </row>
    <row r="120" spans="1:36" s="170" customFormat="1" ht="15.6" customHeight="1" x14ac:dyDescent="0.25">
      <c r="A120" s="169"/>
      <c r="B120" s="171"/>
      <c r="C120" s="171"/>
      <c r="D120" s="171"/>
      <c r="E120" s="27"/>
      <c r="F120" s="171"/>
      <c r="G120" s="171"/>
      <c r="H120" s="172"/>
      <c r="I120" s="171"/>
      <c r="J120" s="171"/>
      <c r="K120" s="173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55"/>
      <c r="AE120" s="155"/>
      <c r="AF120" s="155"/>
      <c r="AG120" s="155"/>
      <c r="AH120" s="155"/>
      <c r="AI120" s="155"/>
      <c r="AJ120" s="155"/>
    </row>
    <row r="121" spans="1:36" s="170" customFormat="1" ht="15.6" customHeight="1" x14ac:dyDescent="0.25">
      <c r="A121" s="169"/>
      <c r="B121" s="171"/>
      <c r="C121" s="171"/>
      <c r="D121" s="171"/>
      <c r="E121" s="27"/>
      <c r="F121" s="171"/>
      <c r="G121" s="171"/>
      <c r="H121" s="172"/>
      <c r="I121" s="171"/>
      <c r="J121" s="171"/>
      <c r="K121" s="173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55"/>
      <c r="AE121" s="155"/>
      <c r="AF121" s="155"/>
      <c r="AG121" s="155"/>
      <c r="AH121" s="155"/>
      <c r="AI121" s="155"/>
      <c r="AJ121" s="155"/>
    </row>
    <row r="122" spans="1:36" s="170" customFormat="1" ht="15.6" customHeight="1" x14ac:dyDescent="0.25">
      <c r="A122" s="169"/>
      <c r="B122" s="171"/>
      <c r="C122" s="171"/>
      <c r="D122" s="171"/>
      <c r="E122" s="27"/>
      <c r="F122" s="171"/>
      <c r="G122" s="171"/>
      <c r="H122" s="172"/>
      <c r="I122" s="171"/>
      <c r="J122" s="171"/>
      <c r="K122" s="173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55"/>
      <c r="AE122" s="155"/>
      <c r="AF122" s="155"/>
      <c r="AG122" s="155"/>
      <c r="AH122" s="155"/>
      <c r="AI122" s="155"/>
      <c r="AJ122" s="155"/>
    </row>
    <row r="123" spans="1:36" s="170" customFormat="1" ht="15.6" customHeight="1" x14ac:dyDescent="0.25">
      <c r="A123" s="169"/>
      <c r="B123" s="171"/>
      <c r="C123" s="171"/>
      <c r="D123" s="171"/>
      <c r="E123" s="27"/>
      <c r="F123" s="171"/>
      <c r="G123" s="171"/>
      <c r="H123" s="172"/>
      <c r="I123" s="171"/>
      <c r="J123" s="171"/>
      <c r="K123" s="173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55"/>
      <c r="AE123" s="155"/>
      <c r="AF123" s="155"/>
      <c r="AG123" s="155"/>
      <c r="AH123" s="155"/>
      <c r="AI123" s="155"/>
      <c r="AJ123" s="155"/>
    </row>
    <row r="124" spans="1:36" s="170" customFormat="1" ht="15.6" customHeight="1" x14ac:dyDescent="0.25">
      <c r="A124" s="169"/>
      <c r="B124" s="171"/>
      <c r="C124" s="171"/>
      <c r="D124" s="171"/>
      <c r="E124" s="27"/>
      <c r="F124" s="171"/>
      <c r="G124" s="171"/>
      <c r="H124" s="172"/>
      <c r="I124" s="171"/>
      <c r="J124" s="171"/>
      <c r="K124" s="173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55"/>
      <c r="AE124" s="155"/>
      <c r="AF124" s="155"/>
      <c r="AG124" s="155"/>
      <c r="AH124" s="155"/>
      <c r="AI124" s="155"/>
      <c r="AJ124" s="155"/>
    </row>
    <row r="125" spans="1:36" s="170" customFormat="1" ht="15.6" customHeight="1" x14ac:dyDescent="0.25">
      <c r="A125" s="169"/>
      <c r="B125" s="171"/>
      <c r="C125" s="171"/>
      <c r="D125" s="171"/>
      <c r="E125" s="27"/>
      <c r="F125" s="171"/>
      <c r="G125" s="171"/>
      <c r="H125" s="172"/>
      <c r="I125" s="171"/>
      <c r="J125" s="171"/>
      <c r="K125" s="173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55"/>
      <c r="AE125" s="155"/>
      <c r="AF125" s="155"/>
      <c r="AG125" s="155"/>
      <c r="AH125" s="155"/>
      <c r="AI125" s="155"/>
      <c r="AJ125" s="155"/>
    </row>
    <row r="126" spans="1:36" s="170" customFormat="1" ht="15.6" customHeight="1" x14ac:dyDescent="0.25">
      <c r="A126" s="169"/>
      <c r="B126" s="171"/>
      <c r="C126" s="171"/>
      <c r="D126" s="171"/>
      <c r="E126" s="27"/>
      <c r="F126" s="171"/>
      <c r="G126" s="171"/>
      <c r="H126" s="172"/>
      <c r="I126" s="171"/>
      <c r="J126" s="171"/>
      <c r="K126" s="173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55"/>
      <c r="AE126" s="155"/>
      <c r="AF126" s="155"/>
      <c r="AG126" s="155"/>
      <c r="AH126" s="155"/>
      <c r="AI126" s="155"/>
      <c r="AJ126" s="155"/>
    </row>
    <row r="127" spans="1:36" s="170" customFormat="1" ht="15.6" customHeight="1" x14ac:dyDescent="0.25">
      <c r="A127" s="169"/>
      <c r="B127" s="171"/>
      <c r="C127" s="171"/>
      <c r="D127" s="171"/>
      <c r="E127" s="27"/>
      <c r="F127" s="171"/>
      <c r="G127" s="171"/>
      <c r="H127" s="172"/>
      <c r="I127" s="171"/>
      <c r="J127" s="171"/>
      <c r="K127" s="173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55"/>
      <c r="AE127" s="155"/>
      <c r="AF127" s="155"/>
      <c r="AG127" s="155"/>
      <c r="AH127" s="155"/>
      <c r="AI127" s="155"/>
      <c r="AJ127" s="155"/>
    </row>
    <row r="128" spans="1:36" s="170" customFormat="1" ht="15.6" customHeight="1" x14ac:dyDescent="0.25">
      <c r="A128" s="169"/>
      <c r="B128" s="171"/>
      <c r="C128" s="171"/>
      <c r="D128" s="171"/>
      <c r="E128" s="27"/>
      <c r="F128" s="171"/>
      <c r="G128" s="171"/>
      <c r="H128" s="172"/>
      <c r="I128" s="171"/>
      <c r="J128" s="171"/>
      <c r="K128" s="173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55"/>
      <c r="AE128" s="155"/>
      <c r="AF128" s="155"/>
      <c r="AG128" s="155"/>
      <c r="AH128" s="155"/>
      <c r="AI128" s="155"/>
      <c r="AJ128" s="155"/>
    </row>
    <row r="129" spans="1:36" s="170" customFormat="1" ht="15.6" customHeight="1" x14ac:dyDescent="0.25">
      <c r="A129" s="169"/>
      <c r="B129" s="171"/>
      <c r="C129" s="171"/>
      <c r="D129" s="171"/>
      <c r="E129" s="27"/>
      <c r="F129" s="171"/>
      <c r="G129" s="171"/>
      <c r="H129" s="172"/>
      <c r="I129" s="171"/>
      <c r="J129" s="171"/>
      <c r="K129" s="173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55"/>
      <c r="AE129" s="155"/>
      <c r="AF129" s="155"/>
      <c r="AG129" s="155"/>
      <c r="AH129" s="155"/>
      <c r="AI129" s="155"/>
      <c r="AJ129" s="155"/>
    </row>
    <row r="130" spans="1:36" s="170" customFormat="1" ht="15.6" customHeight="1" x14ac:dyDescent="0.25">
      <c r="A130" s="169"/>
      <c r="B130" s="171"/>
      <c r="C130" s="171"/>
      <c r="D130" s="171"/>
      <c r="E130" s="27"/>
      <c r="F130" s="171"/>
      <c r="G130" s="171"/>
      <c r="H130" s="172"/>
      <c r="I130" s="171"/>
      <c r="J130" s="171"/>
      <c r="K130" s="173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55"/>
      <c r="AE130" s="155"/>
      <c r="AF130" s="155"/>
      <c r="AG130" s="155"/>
      <c r="AH130" s="155"/>
      <c r="AI130" s="155"/>
      <c r="AJ130" s="155"/>
    </row>
    <row r="131" spans="1:36" s="170" customFormat="1" ht="15.6" customHeight="1" x14ac:dyDescent="0.25">
      <c r="A131" s="169"/>
      <c r="B131" s="171"/>
      <c r="C131" s="171"/>
      <c r="D131" s="171"/>
      <c r="E131" s="27"/>
      <c r="F131" s="171"/>
      <c r="G131" s="171"/>
      <c r="H131" s="172"/>
      <c r="I131" s="171"/>
      <c r="J131" s="171"/>
      <c r="K131" s="173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55"/>
      <c r="AE131" s="155"/>
      <c r="AF131" s="155"/>
      <c r="AG131" s="155"/>
      <c r="AH131" s="155"/>
      <c r="AI131" s="155"/>
      <c r="AJ131" s="155"/>
    </row>
    <row r="132" spans="1:36" s="170" customFormat="1" ht="15.6" customHeight="1" x14ac:dyDescent="0.25">
      <c r="A132" s="169"/>
      <c r="B132" s="171"/>
      <c r="C132" s="171"/>
      <c r="D132" s="171"/>
      <c r="E132" s="27"/>
      <c r="F132" s="171"/>
      <c r="G132" s="171"/>
      <c r="H132" s="172"/>
      <c r="I132" s="171"/>
      <c r="J132" s="171"/>
      <c r="K132" s="173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55"/>
      <c r="AE132" s="155"/>
      <c r="AF132" s="155"/>
      <c r="AG132" s="155"/>
      <c r="AH132" s="155"/>
      <c r="AI132" s="155"/>
      <c r="AJ132" s="155"/>
    </row>
    <row r="133" spans="1:36" s="170" customFormat="1" ht="15.6" customHeight="1" x14ac:dyDescent="0.25">
      <c r="A133" s="169"/>
      <c r="B133" s="171"/>
      <c r="C133" s="171"/>
      <c r="D133" s="171"/>
      <c r="E133" s="27"/>
      <c r="F133" s="171"/>
      <c r="G133" s="171"/>
      <c r="H133" s="172"/>
      <c r="I133" s="171"/>
      <c r="J133" s="171"/>
      <c r="K133" s="173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55"/>
      <c r="AE133" s="155"/>
      <c r="AF133" s="155"/>
      <c r="AG133" s="155"/>
      <c r="AH133" s="155"/>
      <c r="AI133" s="155"/>
      <c r="AJ133" s="155"/>
    </row>
    <row r="134" spans="1:36" s="170" customFormat="1" ht="15.6" customHeight="1" x14ac:dyDescent="0.25">
      <c r="A134" s="169"/>
      <c r="B134" s="171"/>
      <c r="C134" s="171"/>
      <c r="D134" s="171"/>
      <c r="E134" s="27"/>
      <c r="F134" s="171"/>
      <c r="G134" s="171"/>
      <c r="H134" s="172"/>
      <c r="I134" s="171"/>
      <c r="J134" s="171"/>
      <c r="K134" s="173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55"/>
      <c r="AE134" s="155"/>
      <c r="AF134" s="155"/>
      <c r="AG134" s="155"/>
      <c r="AH134" s="155"/>
      <c r="AI134" s="155"/>
      <c r="AJ134" s="155"/>
    </row>
    <row r="135" spans="1:36" s="170" customFormat="1" ht="15.6" customHeight="1" x14ac:dyDescent="0.25">
      <c r="A135" s="169"/>
      <c r="B135" s="171"/>
      <c r="C135" s="171"/>
      <c r="D135" s="171"/>
      <c r="E135" s="27"/>
      <c r="F135" s="171"/>
      <c r="G135" s="171"/>
      <c r="H135" s="172"/>
      <c r="I135" s="171"/>
      <c r="J135" s="171"/>
      <c r="K135" s="173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55"/>
      <c r="AE135" s="155"/>
      <c r="AF135" s="155"/>
      <c r="AG135" s="155"/>
      <c r="AH135" s="155"/>
      <c r="AI135" s="155"/>
      <c r="AJ135" s="155"/>
    </row>
    <row r="136" spans="1:36" s="170" customFormat="1" ht="15.6" customHeight="1" x14ac:dyDescent="0.25">
      <c r="A136" s="169"/>
      <c r="B136" s="171"/>
      <c r="C136" s="171"/>
      <c r="D136" s="171"/>
      <c r="E136" s="27"/>
      <c r="F136" s="171"/>
      <c r="G136" s="171"/>
      <c r="H136" s="172"/>
      <c r="I136" s="171"/>
      <c r="J136" s="171"/>
      <c r="K136" s="173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55"/>
      <c r="AE136" s="155"/>
      <c r="AF136" s="155"/>
      <c r="AG136" s="155"/>
      <c r="AH136" s="155"/>
      <c r="AI136" s="155"/>
      <c r="AJ136" s="155"/>
    </row>
    <row r="137" spans="1:36" s="170" customFormat="1" ht="15.6" customHeight="1" x14ac:dyDescent="0.25">
      <c r="A137" s="169"/>
      <c r="B137" s="171"/>
      <c r="C137" s="171"/>
      <c r="D137" s="171"/>
      <c r="E137" s="27"/>
      <c r="F137" s="171"/>
      <c r="G137" s="171"/>
      <c r="H137" s="172"/>
      <c r="I137" s="171"/>
      <c r="J137" s="171"/>
      <c r="K137" s="173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55"/>
      <c r="AE137" s="155"/>
      <c r="AF137" s="155"/>
      <c r="AG137" s="155"/>
      <c r="AH137" s="155"/>
      <c r="AI137" s="155"/>
      <c r="AJ137" s="155"/>
    </row>
    <row r="138" spans="1:36" s="170" customFormat="1" ht="15.6" customHeight="1" x14ac:dyDescent="0.25">
      <c r="A138" s="169"/>
      <c r="B138" s="171"/>
      <c r="C138" s="171"/>
      <c r="D138" s="171"/>
      <c r="E138" s="27"/>
      <c r="F138" s="171"/>
      <c r="G138" s="171"/>
      <c r="H138" s="172"/>
      <c r="I138" s="171"/>
      <c r="J138" s="171"/>
      <c r="K138" s="173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55"/>
      <c r="AE138" s="155"/>
      <c r="AF138" s="155"/>
      <c r="AG138" s="155"/>
      <c r="AH138" s="155"/>
      <c r="AI138" s="155"/>
      <c r="AJ138" s="155"/>
    </row>
    <row r="139" spans="1:36" s="170" customFormat="1" ht="15.6" customHeight="1" x14ac:dyDescent="0.25">
      <c r="A139" s="169"/>
      <c r="B139" s="171"/>
      <c r="C139" s="171"/>
      <c r="D139" s="171"/>
      <c r="E139" s="27"/>
      <c r="F139" s="171"/>
      <c r="G139" s="171"/>
      <c r="H139" s="172"/>
      <c r="I139" s="171"/>
      <c r="J139" s="171"/>
      <c r="K139" s="173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55"/>
      <c r="AE139" s="155"/>
      <c r="AF139" s="155"/>
      <c r="AG139" s="155"/>
      <c r="AH139" s="155"/>
      <c r="AI139" s="155"/>
      <c r="AJ139" s="155"/>
    </row>
    <row r="140" spans="1:36" s="170" customFormat="1" ht="15.6" customHeight="1" x14ac:dyDescent="0.25">
      <c r="A140" s="169"/>
      <c r="B140" s="171"/>
      <c r="C140" s="171"/>
      <c r="D140" s="171"/>
      <c r="E140" s="27"/>
      <c r="F140" s="171"/>
      <c r="G140" s="171"/>
      <c r="H140" s="172"/>
      <c r="I140" s="171"/>
      <c r="J140" s="171"/>
      <c r="K140" s="173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55"/>
      <c r="AE140" s="155"/>
      <c r="AF140" s="155"/>
      <c r="AG140" s="155"/>
      <c r="AH140" s="155"/>
      <c r="AI140" s="155"/>
      <c r="AJ140" s="155"/>
    </row>
    <row r="141" spans="1:36" s="170" customFormat="1" ht="15.6" customHeight="1" x14ac:dyDescent="0.25">
      <c r="A141" s="169"/>
      <c r="B141" s="171"/>
      <c r="C141" s="171"/>
      <c r="D141" s="171"/>
      <c r="E141" s="27"/>
      <c r="F141" s="171"/>
      <c r="G141" s="171"/>
      <c r="H141" s="172"/>
      <c r="I141" s="171"/>
      <c r="J141" s="171"/>
      <c r="K141" s="173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55"/>
      <c r="AE141" s="155"/>
      <c r="AF141" s="155"/>
      <c r="AG141" s="155"/>
      <c r="AH141" s="155"/>
      <c r="AI141" s="155"/>
      <c r="AJ141" s="155"/>
    </row>
    <row r="142" spans="1:36" s="170" customFormat="1" ht="15.6" customHeight="1" x14ac:dyDescent="0.25">
      <c r="A142" s="169"/>
      <c r="B142" s="171"/>
      <c r="C142" s="171"/>
      <c r="D142" s="171"/>
      <c r="E142" s="27"/>
      <c r="F142" s="171"/>
      <c r="G142" s="171"/>
      <c r="H142" s="172"/>
      <c r="I142" s="171"/>
      <c r="J142" s="171"/>
      <c r="K142" s="173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55"/>
      <c r="AE142" s="155"/>
      <c r="AF142" s="155"/>
      <c r="AG142" s="155"/>
      <c r="AH142" s="155"/>
      <c r="AI142" s="155"/>
      <c r="AJ142" s="155"/>
    </row>
    <row r="143" spans="1:36" s="170" customFormat="1" ht="15.6" customHeight="1" x14ac:dyDescent="0.25">
      <c r="A143" s="169"/>
      <c r="B143" s="171"/>
      <c r="C143" s="171"/>
      <c r="D143" s="171"/>
      <c r="E143" s="27"/>
      <c r="F143" s="171"/>
      <c r="G143" s="171"/>
      <c r="H143" s="172"/>
      <c r="I143" s="171"/>
      <c r="J143" s="171"/>
      <c r="K143" s="173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55"/>
      <c r="AE143" s="155"/>
      <c r="AF143" s="155"/>
      <c r="AG143" s="155"/>
      <c r="AH143" s="155"/>
      <c r="AI143" s="155"/>
      <c r="AJ143" s="155"/>
    </row>
    <row r="144" spans="1:36" s="170" customFormat="1" ht="15.6" customHeight="1" x14ac:dyDescent="0.25">
      <c r="A144" s="169"/>
      <c r="B144" s="171"/>
      <c r="C144" s="171"/>
      <c r="D144" s="171"/>
      <c r="E144" s="27"/>
      <c r="F144" s="171"/>
      <c r="G144" s="171"/>
      <c r="H144" s="172"/>
      <c r="I144" s="171"/>
      <c r="J144" s="171"/>
      <c r="K144" s="173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  <c r="W144" s="171"/>
      <c r="X144" s="171"/>
      <c r="Y144" s="171"/>
      <c r="Z144" s="171"/>
      <c r="AA144" s="171"/>
      <c r="AB144" s="171"/>
      <c r="AC144" s="171"/>
      <c r="AD144" s="155"/>
      <c r="AE144" s="155"/>
      <c r="AF144" s="155"/>
      <c r="AG144" s="155"/>
      <c r="AH144" s="155"/>
      <c r="AI144" s="155"/>
      <c r="AJ144" s="155"/>
    </row>
    <row r="145" spans="1:36" s="170" customFormat="1" ht="15.6" customHeight="1" x14ac:dyDescent="0.25">
      <c r="A145" s="169"/>
      <c r="B145" s="171"/>
      <c r="C145" s="171"/>
      <c r="D145" s="171"/>
      <c r="E145" s="27"/>
      <c r="F145" s="171"/>
      <c r="G145" s="171"/>
      <c r="H145" s="172"/>
      <c r="I145" s="171"/>
      <c r="J145" s="171"/>
      <c r="K145" s="173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1"/>
      <c r="AC145" s="171"/>
      <c r="AD145" s="155"/>
      <c r="AE145" s="155"/>
      <c r="AF145" s="155"/>
      <c r="AG145" s="155"/>
      <c r="AH145" s="155"/>
      <c r="AI145" s="155"/>
      <c r="AJ145" s="155"/>
    </row>
    <row r="146" spans="1:36" s="170" customFormat="1" ht="15.6" customHeight="1" x14ac:dyDescent="0.25">
      <c r="A146" s="169"/>
      <c r="B146" s="171"/>
      <c r="C146" s="171"/>
      <c r="D146" s="171"/>
      <c r="E146" s="27"/>
      <c r="F146" s="171"/>
      <c r="G146" s="171"/>
      <c r="H146" s="172"/>
      <c r="I146" s="171"/>
      <c r="J146" s="171"/>
      <c r="K146" s="173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55"/>
      <c r="AE146" s="155"/>
      <c r="AF146" s="155"/>
      <c r="AG146" s="155"/>
      <c r="AH146" s="155"/>
      <c r="AI146" s="155"/>
      <c r="AJ146" s="155"/>
    </row>
    <row r="147" spans="1:36" s="170" customFormat="1" ht="15.6" customHeight="1" x14ac:dyDescent="0.25">
      <c r="A147" s="169"/>
      <c r="B147" s="171"/>
      <c r="C147" s="171"/>
      <c r="D147" s="171"/>
      <c r="E147" s="27"/>
      <c r="F147" s="171"/>
      <c r="G147" s="171"/>
      <c r="H147" s="172"/>
      <c r="I147" s="171"/>
      <c r="J147" s="171"/>
      <c r="K147" s="173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55"/>
      <c r="AE147" s="155"/>
      <c r="AF147" s="155"/>
      <c r="AG147" s="155"/>
      <c r="AH147" s="155"/>
      <c r="AI147" s="155"/>
      <c r="AJ147" s="155"/>
    </row>
    <row r="148" spans="1:36" s="170" customFormat="1" ht="15.6" customHeight="1" x14ac:dyDescent="0.25">
      <c r="A148" s="169"/>
      <c r="B148" s="171"/>
      <c r="C148" s="171"/>
      <c r="D148" s="171"/>
      <c r="E148" s="27"/>
      <c r="F148" s="171"/>
      <c r="G148" s="171"/>
      <c r="H148" s="172"/>
      <c r="I148" s="171"/>
      <c r="J148" s="171"/>
      <c r="K148" s="173"/>
      <c r="L148" s="171"/>
      <c r="M148" s="171"/>
      <c r="N148" s="171"/>
      <c r="O148" s="171"/>
      <c r="P148" s="171"/>
      <c r="Q148" s="171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55"/>
      <c r="AE148" s="155"/>
      <c r="AF148" s="155"/>
      <c r="AG148" s="155"/>
      <c r="AH148" s="155"/>
      <c r="AI148" s="155"/>
      <c r="AJ148" s="155"/>
    </row>
    <row r="149" spans="1:36" s="170" customFormat="1" ht="15.6" customHeight="1" x14ac:dyDescent="0.25">
      <c r="A149" s="169"/>
      <c r="B149" s="171"/>
      <c r="C149" s="171"/>
      <c r="D149" s="171"/>
      <c r="E149" s="27"/>
      <c r="F149" s="171"/>
      <c r="G149" s="171"/>
      <c r="H149" s="172"/>
      <c r="I149" s="171"/>
      <c r="J149" s="171"/>
      <c r="K149" s="173"/>
      <c r="L149" s="171"/>
      <c r="M149" s="171"/>
      <c r="N149" s="171"/>
      <c r="O149" s="171"/>
      <c r="P149" s="171"/>
      <c r="Q149" s="171"/>
      <c r="R149" s="171"/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55"/>
      <c r="AE149" s="155"/>
      <c r="AF149" s="155"/>
      <c r="AG149" s="155"/>
      <c r="AH149" s="155"/>
      <c r="AI149" s="155"/>
      <c r="AJ149" s="155"/>
    </row>
    <row r="150" spans="1:36" s="170" customFormat="1" ht="15.6" customHeight="1" x14ac:dyDescent="0.25">
      <c r="A150" s="169"/>
      <c r="B150" s="171"/>
      <c r="C150" s="171"/>
      <c r="D150" s="171"/>
      <c r="E150" s="27"/>
      <c r="F150" s="171"/>
      <c r="G150" s="171"/>
      <c r="H150" s="172"/>
      <c r="I150" s="171"/>
      <c r="J150" s="171"/>
      <c r="K150" s="173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55"/>
      <c r="AE150" s="155"/>
      <c r="AF150" s="155"/>
      <c r="AG150" s="155"/>
      <c r="AH150" s="155"/>
      <c r="AI150" s="155"/>
      <c r="AJ150" s="155"/>
    </row>
    <row r="151" spans="1:36" s="170" customFormat="1" ht="15.6" customHeight="1" x14ac:dyDescent="0.25">
      <c r="A151" s="169"/>
      <c r="B151" s="171"/>
      <c r="C151" s="171"/>
      <c r="D151" s="171"/>
      <c r="E151" s="27"/>
      <c r="F151" s="171"/>
      <c r="G151" s="171"/>
      <c r="H151" s="172"/>
      <c r="I151" s="171"/>
      <c r="J151" s="171"/>
      <c r="K151" s="173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55"/>
      <c r="AE151" s="155"/>
      <c r="AF151" s="155"/>
      <c r="AG151" s="155"/>
      <c r="AH151" s="155"/>
      <c r="AI151" s="155"/>
      <c r="AJ151" s="155"/>
    </row>
    <row r="152" spans="1:36" s="170" customFormat="1" ht="15.6" customHeight="1" x14ac:dyDescent="0.25">
      <c r="A152" s="169"/>
      <c r="B152" s="171"/>
      <c r="C152" s="171"/>
      <c r="D152" s="171"/>
      <c r="E152" s="27"/>
      <c r="F152" s="171"/>
      <c r="G152" s="171"/>
      <c r="H152" s="172"/>
      <c r="I152" s="171"/>
      <c r="J152" s="171"/>
      <c r="K152" s="173"/>
      <c r="L152" s="171"/>
      <c r="M152" s="171"/>
      <c r="N152" s="171"/>
      <c r="O152" s="171"/>
      <c r="P152" s="171"/>
      <c r="Q152" s="171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55"/>
      <c r="AE152" s="155"/>
      <c r="AF152" s="155"/>
      <c r="AG152" s="155"/>
      <c r="AH152" s="155"/>
      <c r="AI152" s="155"/>
      <c r="AJ152" s="155"/>
    </row>
    <row r="153" spans="1:36" ht="15.6" customHeight="1" x14ac:dyDescent="0.25">
      <c r="AD153" s="155"/>
      <c r="AE153" s="155"/>
      <c r="AF153" s="155"/>
      <c r="AG153" s="155"/>
      <c r="AH153" s="155"/>
      <c r="AI153" s="155"/>
      <c r="AJ153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2023-01-27T23:17:24Z</dcterms:modified>
</cp:coreProperties>
</file>